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N:\BOW\Grants\Green Project Reserve\2018 Cap Grant GPR\"/>
    </mc:Choice>
  </mc:AlternateContent>
  <xr:revisionPtr revIDLastSave="0" documentId="13_ncr:1_{E8D433DE-971C-45AB-BD34-360F951EDB46}" xr6:coauthVersionLast="36" xr6:coauthVersionMax="36" xr10:uidLastSave="{00000000-0000-0000-0000-000000000000}"/>
  <bookViews>
    <workbookView xWindow="120" yWindow="150" windowWidth="15180" windowHeight="8010" xr2:uid="{00000000-000D-0000-FFFF-FFFF00000000}"/>
  </bookViews>
  <sheets>
    <sheet name="GPR Summary" sheetId="6" r:id="rId1"/>
    <sheet name="Kirkland L175562" sheetId="3" r:id="rId2"/>
    <sheet name="Champaign L175334" sheetId="4" r:id="rId3"/>
    <sheet name="Geneva L175415" sheetId="9" r:id="rId4"/>
    <sheet name="Fairbury L17-0725" sheetId="11" r:id="rId5"/>
  </sheets>
  <definedNames>
    <definedName name="_xlnm.Print_Area" localSheetId="0">'GPR Summary'!$A$1:$H$26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 i="4" l="1"/>
  <c r="A2" i="3" l="1"/>
  <c r="A18" i="11" l="1"/>
  <c r="A18" i="9"/>
  <c r="A18" i="4"/>
  <c r="C6" i="11"/>
  <c r="C5" i="11"/>
  <c r="C6" i="9"/>
  <c r="C5" i="9"/>
  <c r="C6" i="4"/>
  <c r="C6" i="3"/>
  <c r="C5" i="3"/>
  <c r="A2" i="11" l="1"/>
  <c r="A2" i="9"/>
  <c r="A2" i="4" l="1"/>
  <c r="G12" i="6" l="1"/>
  <c r="F12" i="6"/>
</calcChain>
</file>

<file path=xl/sharedStrings.xml><?xml version="1.0" encoding="utf-8"?>
<sst xmlns="http://schemas.openxmlformats.org/spreadsheetml/2006/main" count="79" uniqueCount="55">
  <si>
    <t>Loan #:</t>
  </si>
  <si>
    <t>Loan Amount:</t>
  </si>
  <si>
    <t>GPR Amount:</t>
  </si>
  <si>
    <t>GPR Project Components</t>
  </si>
  <si>
    <t>Loan</t>
  </si>
  <si>
    <t xml:space="preserve">Project </t>
  </si>
  <si>
    <t>L17</t>
  </si>
  <si>
    <t>Project Description</t>
  </si>
  <si>
    <t>Funding</t>
  </si>
  <si>
    <t>Date Loan</t>
  </si>
  <si>
    <t>Executed</t>
  </si>
  <si>
    <t>Total</t>
  </si>
  <si>
    <t>Illinois EPA Water Pollution Control Loan Program</t>
  </si>
  <si>
    <t>Summary Table</t>
  </si>
  <si>
    <t>a listing of projects, or components of projects, that total an amount at least equal to 10% of its Capitalization Grant</t>
  </si>
  <si>
    <t>which address green infrastructure, water or energy efficiency improvements or other environmentally innovative</t>
  </si>
  <si>
    <t xml:space="preserve">activities.  The projects listed above document compliance with the Green Project Reserve requirement of </t>
  </si>
  <si>
    <t>Geneva</t>
  </si>
  <si>
    <t>WWTP Improvements for Phosphorous Removal</t>
  </si>
  <si>
    <t>1.2-7, 1.2-9</t>
  </si>
  <si>
    <t>4.5-4, 4.5-5</t>
  </si>
  <si>
    <t>L17-5415</t>
  </si>
  <si>
    <t>1.2-1, 1.2-4, and 1.2-7</t>
  </si>
  <si>
    <t xml:space="preserve">Fairbury </t>
  </si>
  <si>
    <t>0725</t>
  </si>
  <si>
    <t>L17-0725</t>
  </si>
  <si>
    <t>Loan Recipient:</t>
  </si>
  <si>
    <t>Project Description:</t>
  </si>
  <si>
    <t>Combined Sewer Overflow Relief</t>
  </si>
  <si>
    <t>Loan #</t>
  </si>
  <si>
    <t>USEPA Green Project Reserve Eligibility Guidance Citations</t>
  </si>
  <si>
    <t>Recipient</t>
  </si>
  <si>
    <t>Project's</t>
  </si>
  <si>
    <t>GPR Portion</t>
  </si>
  <si>
    <t>GI</t>
  </si>
  <si>
    <t>Category</t>
  </si>
  <si>
    <t>GPR</t>
  </si>
  <si>
    <t>EI</t>
  </si>
  <si>
    <t>Kirkland</t>
  </si>
  <si>
    <t>Stormwater &amp; Flood Mitigation</t>
  </si>
  <si>
    <t>L17-5562</t>
  </si>
  <si>
    <t>FY 2018 Capitalization Grant  -  Green Project Reserve Requirement</t>
  </si>
  <si>
    <t>U.S. EPA awarded Illinois EPA it's FY 2018 Water Pollution Control Loan Program Capitalization Grant</t>
  </si>
  <si>
    <t>Illinois EPA's FY 2018 Capitalization Grant.</t>
  </si>
  <si>
    <t xml:space="preserve">Phase 3 of a comprehensive watershed stormwater control improvement project consists of the construction of new storm sewers in the area south and east of the Phase 1 basin to allow surface drainage into the stormwater detention system from flood prone areas.  Phase 3 will also include green features, such as native plants, rain garden/bio-retention, and curb cuts that drain into bio-swales, and the creation of new park-like green spaces around the detention basins constructed during previous phases. </t>
  </si>
  <si>
    <t>Champaign</t>
  </si>
  <si>
    <t>Watershed Stormwater Control Improvements</t>
  </si>
  <si>
    <t>L17-5334</t>
  </si>
  <si>
    <t>GI/EI</t>
  </si>
  <si>
    <t>The project consists of a complete revamping of the City's wastewater collection system in order to significantly alleviate (60%) the load on the City's treatment plant and eliminate combined sewer outfalls within the City.  *GPR was split between 2017 and 2018 GPR capitalization grant requirements</t>
  </si>
  <si>
    <t>The primary focus of the project consists of the installation of an enhanced biological phosphorous removal system in-leu of a chemical removal process.  The plant upgrades also consist of utilizing waste gas from the thickened primary sludge to heat the recirculated sludge.  Additionally, dewatered sludge will be re-used through the City's Land Application Program and local farmers.  *GPR was split between 2017 and 2018 GPR capitalization grant requirements.</t>
  </si>
  <si>
    <t>The project consists of stormwater improvements to part of Bull Run Creek, which includes: shaping and regrading to construct 3.7 acres of compensatory storage/additional low elevation wetland areas that will be restored with native water tolerant species; streambank protection and inlet and pipe protection, removal of existing storm sewer, tree removal, installation of storm sewer; and erosion control.  Creation and restoration of wetlands is a watershed Best Management Practice that helps slow, infiltrate, cool and cleanse stormwater runoff. The project is calculated to reduce total eroded sediment and nitrogen loads within Bull Run Creek. In addition, nine (9) homes in the Colonial Estates Subdivision were constructed within the current high-risk floodplain area. This can affect the ability of the Village to obtain flood insurance through the National Flood Insurance Program (NFIP). The project is calculated to lower the base flood elevation by more than two feet in some areas, which would take the nine homes out of the high-risk flood area and allow the Village to comply with NFIP requirements.</t>
  </si>
  <si>
    <t xml:space="preserve">Since Illinois EPA received their FY 2018 capitalization grant in State Fiscal Year 2019, the activity above was </t>
  </si>
  <si>
    <t>referenced in the Illinois EPA Water Pollution Control Loan Program's State Fiscal Year 2019 Annual Report.</t>
  </si>
  <si>
    <t>in the amount of $72,591,000 on September 27, 2018.  Illinois EPA must include in it's IUP and/or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</si>
</sst>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quot;$&quot;#,##0"/>
    <numFmt numFmtId="165" formatCode="&quot;$&quot;#,##0.00"/>
  </numFmts>
  <fonts count="11" x14ac:knownFonts="1">
    <font>
      <sz val="11"/>
      <color theme="1"/>
      <name val="Calibri"/>
      <family val="2"/>
      <scheme val="minor"/>
    </font>
    <font>
      <b/>
      <sz val="11"/>
      <color theme="1"/>
      <name val="Calibri"/>
      <family val="2"/>
      <scheme val="minor"/>
    </font>
    <font>
      <sz val="8"/>
      <name val="Arial"/>
      <family val="2"/>
    </font>
    <font>
      <b/>
      <sz val="8"/>
      <name val="Arial"/>
      <family val="2"/>
    </font>
    <font>
      <b/>
      <sz val="10"/>
      <name val="Arial"/>
      <family val="2"/>
    </font>
    <font>
      <sz val="8"/>
      <color theme="1"/>
      <name val="Calibri"/>
      <family val="2"/>
      <scheme val="minor"/>
    </font>
    <font>
      <sz val="12"/>
      <name val="Arial"/>
      <family val="2"/>
    </font>
    <font>
      <b/>
      <sz val="11"/>
      <color theme="1"/>
      <name val="Arial"/>
      <family val="2"/>
    </font>
    <font>
      <sz val="12"/>
      <color theme="1"/>
      <name val="Times New Roman"/>
      <family val="1"/>
    </font>
    <font>
      <sz val="10"/>
      <color theme="1"/>
      <name val="Arial"/>
      <family val="2"/>
    </font>
    <font>
      <sz val="10"/>
      <name val="Arial"/>
      <family val="2"/>
    </font>
  </fonts>
  <fills count="2">
    <fill>
      <patternFill patternType="none"/>
    </fill>
    <fill>
      <patternFill patternType="gray125"/>
    </fill>
  </fills>
  <borders count="4">
    <border>
      <left/>
      <right/>
      <top/>
      <bottom/>
      <diagonal/>
    </border>
    <border>
      <left/>
      <right/>
      <top/>
      <bottom style="thick">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5" fontId="6" fillId="0" borderId="0" applyFill="0" applyBorder="0" applyAlignment="0" applyProtection="0"/>
  </cellStyleXfs>
  <cellXfs count="34">
    <xf numFmtId="0" fontId="0" fillId="0" borderId="0" xfId="0"/>
    <xf numFmtId="7" fontId="0" fillId="0" borderId="0" xfId="0" applyNumberFormat="1"/>
    <xf numFmtId="0" fontId="1" fillId="0" borderId="0" xfId="0" applyFont="1" applyBorder="1" applyAlignment="1">
      <alignment horizontal="center"/>
    </xf>
    <xf numFmtId="0" fontId="2" fillId="0" borderId="0" xfId="0" applyFont="1" applyFill="1" applyBorder="1" applyAlignment="1">
      <alignment horizontal="center"/>
    </xf>
    <xf numFmtId="0" fontId="0" fillId="0" borderId="0" xfId="0" applyNumberFormat="1"/>
    <xf numFmtId="0" fontId="0" fillId="0" borderId="0" xfId="0" applyAlignment="1">
      <alignment horizontal="center"/>
    </xf>
    <xf numFmtId="5" fontId="0" fillId="0" borderId="0" xfId="0" applyNumberFormat="1" applyAlignment="1">
      <alignment horizontal="center"/>
    </xf>
    <xf numFmtId="0" fontId="4" fillId="0" borderId="0" xfId="0" applyFont="1" applyFill="1" applyBorder="1"/>
    <xf numFmtId="0" fontId="3" fillId="0" borderId="0" xfId="0" applyFont="1" applyFill="1" applyBorder="1" applyAlignment="1">
      <alignment horizontal="center"/>
    </xf>
    <xf numFmtId="0" fontId="5" fillId="0" borderId="3" xfId="0" applyFont="1" applyFill="1" applyBorder="1" applyAlignment="1">
      <alignment horizontal="left"/>
    </xf>
    <xf numFmtId="0" fontId="0" fillId="0" borderId="0" xfId="0" applyFont="1"/>
    <xf numFmtId="0" fontId="8" fillId="0" borderId="0" xfId="0" applyFont="1"/>
    <xf numFmtId="0" fontId="1" fillId="0" borderId="0" xfId="0" applyFont="1" applyAlignment="1">
      <alignment horizontal="center"/>
    </xf>
    <xf numFmtId="0" fontId="1" fillId="0" borderId="0" xfId="0" applyFont="1"/>
    <xf numFmtId="0" fontId="4" fillId="0" borderId="2" xfId="0" applyFont="1" applyFill="1" applyBorder="1" applyAlignment="1">
      <alignment horizontal="center"/>
    </xf>
    <xf numFmtId="0" fontId="4" fillId="0" borderId="2" xfId="0" applyFont="1" applyFill="1" applyBorder="1"/>
    <xf numFmtId="165" fontId="4" fillId="0" borderId="2" xfId="0" applyNumberFormat="1" applyFont="1" applyFill="1" applyBorder="1" applyAlignment="1">
      <alignment horizontal="center"/>
    </xf>
    <xf numFmtId="0" fontId="9" fillId="0" borderId="2" xfId="0" applyFont="1" applyBorder="1" applyAlignment="1">
      <alignment horizontal="left"/>
    </xf>
    <xf numFmtId="0" fontId="9" fillId="0" borderId="2" xfId="0" applyFont="1" applyBorder="1" applyAlignment="1">
      <alignment horizontal="center"/>
    </xf>
    <xf numFmtId="164" fontId="9" fillId="0" borderId="2" xfId="0" applyNumberFormat="1" applyFont="1" applyBorder="1" applyAlignment="1"/>
    <xf numFmtId="0" fontId="10" fillId="0" borderId="2" xfId="0" applyFont="1" applyFill="1" applyBorder="1" applyAlignment="1">
      <alignment horizontal="center"/>
    </xf>
    <xf numFmtId="5" fontId="9" fillId="0" borderId="2" xfId="0" applyNumberFormat="1" applyFont="1" applyBorder="1" applyAlignment="1">
      <alignment horizontal="center"/>
    </xf>
    <xf numFmtId="14" fontId="10" fillId="0" borderId="2" xfId="0" applyNumberFormat="1" applyFont="1" applyFill="1" applyBorder="1" applyAlignment="1">
      <alignment horizontal="center"/>
    </xf>
    <xf numFmtId="0" fontId="9" fillId="0" borderId="2" xfId="0" quotePrefix="1" applyFont="1" applyBorder="1" applyAlignment="1">
      <alignment horizontal="center"/>
    </xf>
    <xf numFmtId="0" fontId="9" fillId="0" borderId="2" xfId="0" applyFont="1" applyFill="1" applyBorder="1" applyAlignment="1">
      <alignment horizontal="left"/>
    </xf>
    <xf numFmtId="0" fontId="10" fillId="0" borderId="2" xfId="0" applyFont="1" applyFill="1" applyBorder="1"/>
    <xf numFmtId="164" fontId="10" fillId="0" borderId="2" xfId="0" applyNumberFormat="1" applyFont="1" applyFill="1" applyBorder="1" applyAlignment="1">
      <alignment horizontal="center"/>
    </xf>
    <xf numFmtId="0" fontId="7" fillId="0" borderId="0" xfId="0" applyFont="1" applyAlignment="1">
      <alignment horizontal="center"/>
    </xf>
    <xf numFmtId="0" fontId="7" fillId="0" borderId="0" xfId="0" applyFont="1" applyBorder="1" applyAlignment="1">
      <alignment horizontal="center"/>
    </xf>
    <xf numFmtId="0" fontId="0" fillId="0" borderId="0" xfId="0" applyAlignment="1">
      <alignment horizontal="justify" vertical="top" wrapText="1"/>
    </xf>
    <xf numFmtId="0" fontId="0" fillId="0" borderId="0" xfId="0" applyAlignment="1">
      <alignment vertical="top" wrapText="1"/>
    </xf>
    <xf numFmtId="0" fontId="1" fillId="0" borderId="1" xfId="0" applyFont="1" applyBorder="1" applyAlignment="1">
      <alignment horizontal="center"/>
    </xf>
    <xf numFmtId="0" fontId="1" fillId="0" borderId="0" xfId="0" applyFont="1" applyBorder="1" applyAlignment="1">
      <alignment horizontal="center"/>
    </xf>
    <xf numFmtId="0" fontId="0" fillId="0" borderId="0" xfId="0" applyAlignment="1" applyProtection="1">
      <alignment horizontal="justify" vertical="top" wrapText="1"/>
      <protection locked="0"/>
    </xf>
  </cellXfs>
  <cellStyles count="2">
    <cellStyle name="Currency0"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
  <sheetViews>
    <sheetView tabSelected="1" workbookViewId="0">
      <selection activeCell="B21" sqref="B21"/>
    </sheetView>
  </sheetViews>
  <sheetFormatPr defaultRowHeight="15" x14ac:dyDescent="0.25"/>
  <cols>
    <col min="1" max="1" width="2" customWidth="1"/>
    <col min="2" max="2" width="12.85546875" customWidth="1"/>
    <col min="3" max="3" width="8" customWidth="1"/>
    <col min="4" max="4" width="42.5703125" customWidth="1"/>
    <col min="5" max="5" width="18.42578125" customWidth="1"/>
    <col min="6" max="6" width="12.85546875" customWidth="1"/>
    <col min="7" max="7" width="15.85546875" customWidth="1"/>
    <col min="8" max="8" width="12.85546875" customWidth="1"/>
  </cols>
  <sheetData>
    <row r="1" spans="1:8" x14ac:dyDescent="0.25">
      <c r="A1" s="27" t="s">
        <v>12</v>
      </c>
      <c r="B1" s="27"/>
      <c r="C1" s="27"/>
      <c r="D1" s="27"/>
      <c r="E1" s="27"/>
      <c r="F1" s="27"/>
      <c r="G1" s="27"/>
      <c r="H1" s="27"/>
    </row>
    <row r="2" spans="1:8" x14ac:dyDescent="0.25">
      <c r="A2" s="28" t="s">
        <v>41</v>
      </c>
      <c r="B2" s="28"/>
      <c r="C2" s="28"/>
      <c r="D2" s="28"/>
      <c r="E2" s="28"/>
      <c r="F2" s="28"/>
      <c r="G2" s="28"/>
      <c r="H2" s="28"/>
    </row>
    <row r="3" spans="1:8" x14ac:dyDescent="0.25">
      <c r="A3" s="28" t="s">
        <v>13</v>
      </c>
      <c r="B3" s="28"/>
      <c r="C3" s="28"/>
      <c r="D3" s="28"/>
      <c r="E3" s="28"/>
      <c r="F3" s="28"/>
      <c r="G3" s="28"/>
      <c r="H3" s="28"/>
    </row>
    <row r="4" spans="1:8" x14ac:dyDescent="0.25">
      <c r="A4" s="2"/>
      <c r="B4" s="2"/>
      <c r="C4" s="2"/>
      <c r="D4" s="2"/>
      <c r="E4" s="2"/>
      <c r="F4" s="2"/>
      <c r="G4" s="2"/>
      <c r="H4" s="2"/>
    </row>
    <row r="5" spans="1:8" x14ac:dyDescent="0.25">
      <c r="A5" s="7"/>
      <c r="B5" s="14" t="s">
        <v>4</v>
      </c>
      <c r="C5" s="14" t="s">
        <v>29</v>
      </c>
      <c r="D5" s="15"/>
      <c r="E5" s="14" t="s">
        <v>36</v>
      </c>
      <c r="F5" s="16" t="s">
        <v>5</v>
      </c>
      <c r="G5" s="14" t="s">
        <v>32</v>
      </c>
      <c r="H5" s="14" t="s">
        <v>9</v>
      </c>
    </row>
    <row r="6" spans="1:8" x14ac:dyDescent="0.25">
      <c r="A6" s="8"/>
      <c r="B6" s="14" t="s">
        <v>31</v>
      </c>
      <c r="C6" s="14" t="s">
        <v>6</v>
      </c>
      <c r="D6" s="14" t="s">
        <v>7</v>
      </c>
      <c r="E6" s="14" t="s">
        <v>35</v>
      </c>
      <c r="F6" s="14" t="s">
        <v>8</v>
      </c>
      <c r="G6" s="14" t="s">
        <v>33</v>
      </c>
      <c r="H6" s="14" t="s">
        <v>10</v>
      </c>
    </row>
    <row r="7" spans="1:8" x14ac:dyDescent="0.25">
      <c r="A7" s="3"/>
      <c r="B7" s="17" t="s">
        <v>38</v>
      </c>
      <c r="C7" s="18">
        <v>5562</v>
      </c>
      <c r="D7" s="19" t="s">
        <v>39</v>
      </c>
      <c r="E7" s="20" t="s">
        <v>34</v>
      </c>
      <c r="F7" s="21">
        <v>571486.74</v>
      </c>
      <c r="G7" s="21">
        <v>571487</v>
      </c>
      <c r="H7" s="22">
        <v>43644</v>
      </c>
    </row>
    <row r="8" spans="1:8" x14ac:dyDescent="0.25">
      <c r="A8" s="3"/>
      <c r="B8" s="17" t="s">
        <v>45</v>
      </c>
      <c r="C8" s="18">
        <v>5334</v>
      </c>
      <c r="D8" s="19" t="s">
        <v>46</v>
      </c>
      <c r="E8" s="20" t="s">
        <v>34</v>
      </c>
      <c r="F8" s="21">
        <v>6456936.1699999999</v>
      </c>
      <c r="G8" s="21">
        <v>5626000</v>
      </c>
      <c r="H8" s="22">
        <v>43493</v>
      </c>
    </row>
    <row r="9" spans="1:8" x14ac:dyDescent="0.25">
      <c r="A9" s="3"/>
      <c r="B9" s="17" t="s">
        <v>17</v>
      </c>
      <c r="C9" s="18">
        <v>5415</v>
      </c>
      <c r="D9" s="19" t="s">
        <v>18</v>
      </c>
      <c r="E9" s="20" t="s">
        <v>48</v>
      </c>
      <c r="F9" s="21">
        <v>11626046</v>
      </c>
      <c r="G9" s="21">
        <v>5500000</v>
      </c>
      <c r="H9" s="22">
        <v>43025</v>
      </c>
    </row>
    <row r="10" spans="1:8" x14ac:dyDescent="0.25">
      <c r="A10" s="3"/>
      <c r="B10" s="17" t="s">
        <v>23</v>
      </c>
      <c r="C10" s="23" t="s">
        <v>24</v>
      </c>
      <c r="D10" s="19" t="s">
        <v>28</v>
      </c>
      <c r="E10" s="20" t="s">
        <v>37</v>
      </c>
      <c r="F10" s="21">
        <v>30431034</v>
      </c>
      <c r="G10" s="21">
        <v>9129310</v>
      </c>
      <c r="H10" s="22">
        <v>43278</v>
      </c>
    </row>
    <row r="11" spans="1:8" x14ac:dyDescent="0.25">
      <c r="A11" s="3"/>
      <c r="B11" s="17"/>
      <c r="C11" s="18"/>
      <c r="D11" s="19"/>
      <c r="E11" s="20"/>
      <c r="F11" s="21"/>
      <c r="G11" s="21"/>
      <c r="H11" s="22"/>
    </row>
    <row r="12" spans="1:8" x14ac:dyDescent="0.25">
      <c r="A12" s="3"/>
      <c r="B12" s="24" t="s">
        <v>11</v>
      </c>
      <c r="C12" s="20"/>
      <c r="D12" s="25"/>
      <c r="E12" s="25"/>
      <c r="F12" s="26">
        <f>SUM(F7:F11)</f>
        <v>49085502.909999996</v>
      </c>
      <c r="G12" s="26">
        <f>SUM(G7:G11)</f>
        <v>20826797</v>
      </c>
      <c r="H12" s="18"/>
    </row>
    <row r="13" spans="1:8" x14ac:dyDescent="0.25">
      <c r="A13" s="3"/>
      <c r="B13" s="10"/>
      <c r="C13" s="10"/>
      <c r="D13" s="10"/>
      <c r="E13" s="10"/>
      <c r="F13" s="10"/>
      <c r="H13" s="9"/>
    </row>
    <row r="14" spans="1:8" ht="15.75" x14ac:dyDescent="0.25">
      <c r="A14" s="3"/>
      <c r="B14" s="11" t="s">
        <v>42</v>
      </c>
    </row>
    <row r="15" spans="1:8" ht="15.75" x14ac:dyDescent="0.25">
      <c r="A15" s="3"/>
      <c r="B15" s="11" t="s">
        <v>54</v>
      </c>
    </row>
    <row r="16" spans="1:8" ht="15.75" x14ac:dyDescent="0.25">
      <c r="A16" s="3"/>
      <c r="B16" s="11" t="s">
        <v>14</v>
      </c>
    </row>
    <row r="17" spans="1:2" ht="15.75" x14ac:dyDescent="0.25">
      <c r="A17" s="10"/>
      <c r="B17" s="11" t="s">
        <v>15</v>
      </c>
    </row>
    <row r="18" spans="1:2" ht="15.75" x14ac:dyDescent="0.25">
      <c r="B18" s="11" t="s">
        <v>16</v>
      </c>
    </row>
    <row r="19" spans="1:2" ht="15.75" x14ac:dyDescent="0.25">
      <c r="B19" s="11" t="s">
        <v>43</v>
      </c>
    </row>
    <row r="21" spans="1:2" ht="15.75" x14ac:dyDescent="0.25">
      <c r="B21" s="11" t="s">
        <v>52</v>
      </c>
    </row>
    <row r="22" spans="1:2" ht="15.75" x14ac:dyDescent="0.25">
      <c r="B22" s="11" t="s">
        <v>53</v>
      </c>
    </row>
    <row r="24" spans="1:2" ht="15.75" x14ac:dyDescent="0.25">
      <c r="B24" s="11"/>
    </row>
  </sheetData>
  <sortState ref="B7:G10">
    <sortCondition ref="B7:B10"/>
  </sortState>
  <mergeCells count="3">
    <mergeCell ref="A1:H1"/>
    <mergeCell ref="A2:H2"/>
    <mergeCell ref="A3:H3"/>
  </mergeCells>
  <pageMargins left="0.2" right="0.2"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
  <sheetViews>
    <sheetView workbookViewId="0">
      <selection activeCell="E30" sqref="E30"/>
    </sheetView>
  </sheetViews>
  <sheetFormatPr defaultRowHeight="15" x14ac:dyDescent="0.25"/>
  <cols>
    <col min="1" max="1" width="21.140625" customWidth="1"/>
    <col min="2" max="2" width="2.140625" customWidth="1"/>
    <col min="3" max="3" width="38.140625" customWidth="1"/>
  </cols>
  <sheetData>
    <row r="1" spans="1:8" x14ac:dyDescent="0.25">
      <c r="A1" s="27" t="s">
        <v>12</v>
      </c>
      <c r="B1" s="27"/>
      <c r="C1" s="27"/>
      <c r="D1" s="27"/>
      <c r="E1" s="27"/>
      <c r="F1" s="27"/>
      <c r="G1" s="27"/>
      <c r="H1" s="27"/>
    </row>
    <row r="2" spans="1:8" x14ac:dyDescent="0.25">
      <c r="A2" s="28" t="str">
        <f>+'GPR Summary'!A2:H2</f>
        <v>FY 2018 Capitalization Grant  -  Green Project Reserve Requirement</v>
      </c>
      <c r="B2" s="28"/>
      <c r="C2" s="28"/>
      <c r="D2" s="28"/>
      <c r="E2" s="28"/>
      <c r="F2" s="28"/>
      <c r="G2" s="28"/>
      <c r="H2" s="28"/>
    </row>
    <row r="5" spans="1:8" x14ac:dyDescent="0.25">
      <c r="A5" s="13" t="s">
        <v>26</v>
      </c>
      <c r="B5" s="13"/>
      <c r="C5" s="12" t="str">
        <f>+'GPR Summary'!B7</f>
        <v>Kirkland</v>
      </c>
    </row>
    <row r="6" spans="1:8" x14ac:dyDescent="0.25">
      <c r="A6" s="13" t="s">
        <v>27</v>
      </c>
      <c r="B6" s="13"/>
      <c r="C6" s="12" t="str">
        <f>+'GPR Summary'!D7</f>
        <v>Stormwater &amp; Flood Mitigation</v>
      </c>
    </row>
    <row r="7" spans="1:8" x14ac:dyDescent="0.25">
      <c r="A7" t="s">
        <v>0</v>
      </c>
      <c r="C7" s="5" t="s">
        <v>40</v>
      </c>
    </row>
    <row r="8" spans="1:8" x14ac:dyDescent="0.25">
      <c r="A8" t="s">
        <v>1</v>
      </c>
      <c r="C8" s="6">
        <v>571486.74</v>
      </c>
    </row>
    <row r="9" spans="1:8" x14ac:dyDescent="0.25">
      <c r="A9" t="s">
        <v>2</v>
      </c>
      <c r="C9" s="6">
        <v>571487</v>
      </c>
    </row>
    <row r="12" spans="1:8" ht="15.75" thickBot="1" x14ac:dyDescent="0.3">
      <c r="A12" s="31" t="s">
        <v>3</v>
      </c>
      <c r="B12" s="31"/>
      <c r="C12" s="31"/>
      <c r="D12" s="31"/>
      <c r="E12" s="31"/>
    </row>
    <row r="13" spans="1:8" ht="15.75" thickTop="1" x14ac:dyDescent="0.25">
      <c r="C13" s="4"/>
    </row>
    <row r="14" spans="1:8" x14ac:dyDescent="0.25">
      <c r="A14" s="29" t="s">
        <v>51</v>
      </c>
      <c r="B14" s="29"/>
      <c r="C14" s="29"/>
      <c r="D14" s="29"/>
      <c r="E14" s="29"/>
    </row>
    <row r="15" spans="1:8" x14ac:dyDescent="0.25">
      <c r="A15" s="29"/>
      <c r="B15" s="29"/>
      <c r="C15" s="29"/>
      <c r="D15" s="29"/>
      <c r="E15" s="29"/>
      <c r="G15" s="4"/>
    </row>
    <row r="16" spans="1:8" x14ac:dyDescent="0.25">
      <c r="A16" s="29"/>
      <c r="B16" s="29"/>
      <c r="C16" s="29"/>
      <c r="D16" s="29"/>
      <c r="E16" s="29"/>
    </row>
    <row r="17" spans="1:5" x14ac:dyDescent="0.25">
      <c r="A17" s="30"/>
      <c r="B17" s="30"/>
      <c r="C17" s="30"/>
      <c r="D17" s="30"/>
      <c r="E17" s="30"/>
    </row>
    <row r="18" spans="1:5" x14ac:dyDescent="0.25">
      <c r="A18" s="30"/>
      <c r="B18" s="30"/>
      <c r="C18" s="30"/>
      <c r="D18" s="30"/>
      <c r="E18" s="30"/>
    </row>
    <row r="19" spans="1:5" ht="31.5" customHeight="1" x14ac:dyDescent="0.25">
      <c r="A19" s="30"/>
      <c r="B19" s="30"/>
      <c r="C19" s="30"/>
      <c r="D19" s="30"/>
      <c r="E19" s="30"/>
    </row>
    <row r="20" spans="1:5" ht="105" customHeight="1" x14ac:dyDescent="0.25">
      <c r="A20" s="30"/>
      <c r="B20" s="30"/>
      <c r="C20" s="30"/>
      <c r="D20" s="30"/>
      <c r="E20" s="30"/>
    </row>
    <row r="21" spans="1:5" ht="17.25" customHeight="1" thickBot="1" x14ac:dyDescent="0.3">
      <c r="A21" s="31" t="s">
        <v>30</v>
      </c>
      <c r="B21" s="31"/>
      <c r="C21" s="31"/>
      <c r="D21" s="31"/>
      <c r="E21" s="31"/>
    </row>
    <row r="22" spans="1:5" ht="15" customHeight="1" thickTop="1" x14ac:dyDescent="0.25"/>
    <row r="23" spans="1:5" x14ac:dyDescent="0.25">
      <c r="A23" s="29" t="s">
        <v>19</v>
      </c>
      <c r="B23" s="29"/>
      <c r="C23" s="29"/>
      <c r="D23" s="29"/>
      <c r="E23" s="29"/>
    </row>
    <row r="24" spans="1:5" ht="15" customHeight="1" x14ac:dyDescent="0.25">
      <c r="A24" s="29"/>
      <c r="B24" s="29"/>
      <c r="C24" s="29"/>
      <c r="D24" s="29"/>
      <c r="E24" s="29"/>
    </row>
    <row r="27" spans="1:5" ht="15" customHeight="1" x14ac:dyDescent="0.25"/>
    <row r="28" spans="1:5" ht="14.25" customHeight="1" x14ac:dyDescent="0.25"/>
  </sheetData>
  <mergeCells count="6">
    <mergeCell ref="A23:E24"/>
    <mergeCell ref="A14:E20"/>
    <mergeCell ref="A1:H1"/>
    <mergeCell ref="A2:H2"/>
    <mergeCell ref="A12:E12"/>
    <mergeCell ref="A21:E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workbookViewId="0">
      <selection activeCell="C10" sqref="C10"/>
    </sheetView>
  </sheetViews>
  <sheetFormatPr defaultRowHeight="15" x14ac:dyDescent="0.25"/>
  <cols>
    <col min="1" max="1" width="21.140625" customWidth="1"/>
    <col min="2" max="2" width="2.140625" customWidth="1"/>
    <col min="3" max="3" width="43" customWidth="1"/>
    <col min="5" max="5" width="14" customWidth="1"/>
  </cols>
  <sheetData>
    <row r="1" spans="1:8" x14ac:dyDescent="0.25">
      <c r="A1" s="27" t="s">
        <v>12</v>
      </c>
      <c r="B1" s="27"/>
      <c r="C1" s="27"/>
      <c r="D1" s="27"/>
      <c r="E1" s="27"/>
      <c r="F1" s="27"/>
      <c r="G1" s="27"/>
      <c r="H1" s="27"/>
    </row>
    <row r="2" spans="1:8" x14ac:dyDescent="0.25">
      <c r="A2" s="28" t="str">
        <f>+'GPR Summary'!A2:H2</f>
        <v>FY 2018 Capitalization Grant  -  Green Project Reserve Requirement</v>
      </c>
      <c r="B2" s="28"/>
      <c r="C2" s="28"/>
      <c r="D2" s="28"/>
      <c r="E2" s="28"/>
      <c r="F2" s="28"/>
      <c r="G2" s="28"/>
      <c r="H2" s="28"/>
    </row>
    <row r="5" spans="1:8" x14ac:dyDescent="0.25">
      <c r="A5" s="13" t="s">
        <v>26</v>
      </c>
      <c r="B5" s="13"/>
      <c r="C5" s="12" t="str">
        <f>+'GPR Summary'!B8</f>
        <v>Champaign</v>
      </c>
    </row>
    <row r="6" spans="1:8" x14ac:dyDescent="0.25">
      <c r="A6" s="13" t="s">
        <v>27</v>
      </c>
      <c r="B6" s="13"/>
      <c r="C6" s="12" t="str">
        <f>+'GPR Summary'!D8</f>
        <v>Watershed Stormwater Control Improvements</v>
      </c>
    </row>
    <row r="7" spans="1:8" x14ac:dyDescent="0.25">
      <c r="A7" t="s">
        <v>0</v>
      </c>
      <c r="C7" s="5" t="s">
        <v>47</v>
      </c>
    </row>
    <row r="8" spans="1:8" x14ac:dyDescent="0.25">
      <c r="A8" t="s">
        <v>1</v>
      </c>
      <c r="C8" s="6">
        <v>6456936.1699999999</v>
      </c>
    </row>
    <row r="9" spans="1:8" x14ac:dyDescent="0.25">
      <c r="A9" t="s">
        <v>2</v>
      </c>
      <c r="C9" s="6">
        <v>5626000</v>
      </c>
    </row>
    <row r="12" spans="1:8" ht="15.75" thickBot="1" x14ac:dyDescent="0.3">
      <c r="A12" s="31" t="s">
        <v>3</v>
      </c>
      <c r="B12" s="31"/>
      <c r="C12" s="31"/>
      <c r="D12" s="31"/>
      <c r="E12" s="31"/>
    </row>
    <row r="13" spans="1:8" ht="15.75" thickTop="1" x14ac:dyDescent="0.25"/>
    <row r="14" spans="1:8" x14ac:dyDescent="0.25">
      <c r="A14" s="33" t="s">
        <v>44</v>
      </c>
      <c r="B14" s="33"/>
      <c r="C14" s="33"/>
      <c r="D14" s="33"/>
      <c r="E14" s="33"/>
    </row>
    <row r="15" spans="1:8" x14ac:dyDescent="0.25">
      <c r="A15" s="33"/>
      <c r="B15" s="33"/>
      <c r="C15" s="33"/>
      <c r="D15" s="33"/>
      <c r="E15" s="33"/>
    </row>
    <row r="16" spans="1:8" ht="75" customHeight="1" x14ac:dyDescent="0.25">
      <c r="A16" s="33"/>
      <c r="B16" s="33"/>
      <c r="C16" s="33"/>
      <c r="D16" s="33"/>
      <c r="E16" s="33"/>
    </row>
    <row r="17" spans="1:5" x14ac:dyDescent="0.25">
      <c r="C17" s="1"/>
    </row>
    <row r="18" spans="1:5" ht="15" customHeight="1" thickBot="1" x14ac:dyDescent="0.3">
      <c r="A18" s="31" t="str">
        <f>+'Kirkland L175562'!A21:E21</f>
        <v>USEPA Green Project Reserve Eligibility Guidance Citations</v>
      </c>
      <c r="B18" s="31"/>
      <c r="C18" s="31"/>
      <c r="D18" s="31"/>
      <c r="E18" s="31"/>
    </row>
    <row r="19" spans="1:5" ht="15.75" customHeight="1" thickTop="1" x14ac:dyDescent="0.25"/>
    <row r="20" spans="1:5" ht="15" customHeight="1" x14ac:dyDescent="0.25">
      <c r="A20" s="29" t="s">
        <v>22</v>
      </c>
      <c r="B20" s="29"/>
      <c r="C20" s="29"/>
      <c r="D20" s="29"/>
      <c r="E20" s="29"/>
    </row>
    <row r="21" spans="1:5" x14ac:dyDescent="0.25">
      <c r="A21" s="29"/>
      <c r="B21" s="29"/>
      <c r="C21" s="29"/>
      <c r="D21" s="29"/>
      <c r="E21" s="29"/>
    </row>
    <row r="23" spans="1:5" ht="15" customHeight="1" x14ac:dyDescent="0.25">
      <c r="A23" s="32"/>
      <c r="B23" s="32"/>
      <c r="C23" s="32"/>
      <c r="D23" s="32"/>
      <c r="E23" s="32"/>
    </row>
    <row r="25" spans="1:5" x14ac:dyDescent="0.25">
      <c r="C25" s="1"/>
    </row>
    <row r="27" spans="1:5" x14ac:dyDescent="0.25">
      <c r="C27" s="1"/>
    </row>
  </sheetData>
  <mergeCells count="7">
    <mergeCell ref="A20:E21"/>
    <mergeCell ref="A23:E23"/>
    <mergeCell ref="A1:H1"/>
    <mergeCell ref="A2:H2"/>
    <mergeCell ref="A12:E12"/>
    <mergeCell ref="A18:E18"/>
    <mergeCell ref="A14:E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workbookViewId="0">
      <selection activeCell="A14" sqref="A14:E16"/>
    </sheetView>
  </sheetViews>
  <sheetFormatPr defaultRowHeight="15" x14ac:dyDescent="0.25"/>
  <cols>
    <col min="3" max="3" width="51.5703125" customWidth="1"/>
  </cols>
  <sheetData>
    <row r="1" spans="1:8" x14ac:dyDescent="0.25">
      <c r="A1" s="27" t="s">
        <v>12</v>
      </c>
      <c r="B1" s="27"/>
      <c r="C1" s="27"/>
      <c r="D1" s="27"/>
      <c r="E1" s="27"/>
      <c r="F1" s="27"/>
      <c r="G1" s="27"/>
      <c r="H1" s="27"/>
    </row>
    <row r="2" spans="1:8" x14ac:dyDescent="0.25">
      <c r="A2" s="28" t="str">
        <f>+'GPR Summary'!A2:H2</f>
        <v>FY 2018 Capitalization Grant  -  Green Project Reserve Requirement</v>
      </c>
      <c r="B2" s="28"/>
      <c r="C2" s="28"/>
      <c r="D2" s="28"/>
      <c r="E2" s="28"/>
      <c r="F2" s="28"/>
      <c r="G2" s="28"/>
      <c r="H2" s="28"/>
    </row>
    <row r="5" spans="1:8" x14ac:dyDescent="0.25">
      <c r="A5" s="13" t="s">
        <v>26</v>
      </c>
      <c r="B5" s="13"/>
      <c r="C5" s="12" t="str">
        <f>+'GPR Summary'!B9</f>
        <v>Geneva</v>
      </c>
    </row>
    <row r="6" spans="1:8" x14ac:dyDescent="0.25">
      <c r="A6" s="13" t="s">
        <v>27</v>
      </c>
      <c r="B6" s="13"/>
      <c r="C6" s="12" t="str">
        <f>+'GPR Summary'!D9</f>
        <v>WWTP Improvements for Phosphorous Removal</v>
      </c>
    </row>
    <row r="7" spans="1:8" x14ac:dyDescent="0.25">
      <c r="A7" t="s">
        <v>0</v>
      </c>
      <c r="C7" s="5" t="s">
        <v>21</v>
      </c>
    </row>
    <row r="8" spans="1:8" x14ac:dyDescent="0.25">
      <c r="A8" t="s">
        <v>1</v>
      </c>
      <c r="C8" s="6">
        <v>11626046</v>
      </c>
    </row>
    <row r="9" spans="1:8" x14ac:dyDescent="0.25">
      <c r="A9" t="s">
        <v>2</v>
      </c>
      <c r="C9" s="6">
        <v>5500000</v>
      </c>
    </row>
    <row r="12" spans="1:8" ht="15.75" thickBot="1" x14ac:dyDescent="0.3">
      <c r="A12" s="31" t="s">
        <v>3</v>
      </c>
      <c r="B12" s="31"/>
      <c r="C12" s="31"/>
      <c r="D12" s="31"/>
      <c r="E12" s="31"/>
    </row>
    <row r="13" spans="1:8" ht="15.75" thickTop="1" x14ac:dyDescent="0.25"/>
    <row r="14" spans="1:8" x14ac:dyDescent="0.25">
      <c r="A14" s="33" t="s">
        <v>50</v>
      </c>
      <c r="B14" s="33"/>
      <c r="C14" s="33"/>
      <c r="D14" s="33"/>
      <c r="E14" s="33"/>
    </row>
    <row r="15" spans="1:8" x14ac:dyDescent="0.25">
      <c r="A15" s="33"/>
      <c r="B15" s="33"/>
      <c r="C15" s="33"/>
      <c r="D15" s="33"/>
      <c r="E15" s="33"/>
    </row>
    <row r="16" spans="1:8" ht="106.5" customHeight="1" x14ac:dyDescent="0.25">
      <c r="A16" s="33"/>
      <c r="B16" s="33"/>
      <c r="C16" s="33"/>
      <c r="D16" s="33"/>
      <c r="E16" s="33"/>
    </row>
    <row r="17" spans="1:5" x14ac:dyDescent="0.25">
      <c r="C17" s="1"/>
    </row>
    <row r="18" spans="1:5" ht="15.75" thickBot="1" x14ac:dyDescent="0.3">
      <c r="A18" s="31" t="str">
        <f>+'Kirkland L175562'!A21:E21</f>
        <v>USEPA Green Project Reserve Eligibility Guidance Citations</v>
      </c>
      <c r="B18" s="31"/>
      <c r="C18" s="31"/>
      <c r="D18" s="31"/>
      <c r="E18" s="31"/>
    </row>
    <row r="19" spans="1:5" ht="15.75" thickTop="1" x14ac:dyDescent="0.25"/>
    <row r="20" spans="1:5" x14ac:dyDescent="0.25">
      <c r="A20" s="29" t="s">
        <v>20</v>
      </c>
      <c r="B20" s="29"/>
      <c r="C20" s="29"/>
      <c r="D20" s="29"/>
      <c r="E20" s="29"/>
    </row>
    <row r="21" spans="1:5" x14ac:dyDescent="0.25">
      <c r="A21" s="29"/>
      <c r="B21" s="29"/>
      <c r="C21" s="29"/>
      <c r="D21" s="29"/>
      <c r="E21" s="29"/>
    </row>
  </sheetData>
  <mergeCells count="6">
    <mergeCell ref="A20:E21"/>
    <mergeCell ref="A1:H1"/>
    <mergeCell ref="A2:H2"/>
    <mergeCell ref="A12:E12"/>
    <mergeCell ref="A14:E16"/>
    <mergeCell ref="A18:E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workbookViewId="0">
      <selection activeCell="A14" sqref="A14:E16"/>
    </sheetView>
  </sheetViews>
  <sheetFormatPr defaultRowHeight="15" x14ac:dyDescent="0.25"/>
  <cols>
    <col min="3" max="3" width="41.5703125" customWidth="1"/>
  </cols>
  <sheetData>
    <row r="1" spans="1:8" x14ac:dyDescent="0.25">
      <c r="A1" s="27" t="s">
        <v>12</v>
      </c>
      <c r="B1" s="27"/>
      <c r="C1" s="27"/>
      <c r="D1" s="27"/>
      <c r="E1" s="27"/>
      <c r="F1" s="27"/>
      <c r="G1" s="27"/>
      <c r="H1" s="27"/>
    </row>
    <row r="2" spans="1:8" x14ac:dyDescent="0.25">
      <c r="A2" s="28" t="str">
        <f>+'GPR Summary'!A2:H2</f>
        <v>FY 2018 Capitalization Grant  -  Green Project Reserve Requirement</v>
      </c>
      <c r="B2" s="28"/>
      <c r="C2" s="28"/>
      <c r="D2" s="28"/>
      <c r="E2" s="28"/>
      <c r="F2" s="28"/>
      <c r="G2" s="28"/>
      <c r="H2" s="28"/>
    </row>
    <row r="5" spans="1:8" x14ac:dyDescent="0.25">
      <c r="A5" s="13" t="s">
        <v>26</v>
      </c>
      <c r="B5" s="13"/>
      <c r="C5" s="12" t="str">
        <f>+'GPR Summary'!B10</f>
        <v xml:space="preserve">Fairbury </v>
      </c>
    </row>
    <row r="6" spans="1:8" x14ac:dyDescent="0.25">
      <c r="A6" s="13" t="s">
        <v>27</v>
      </c>
      <c r="B6" s="13"/>
      <c r="C6" s="12" t="str">
        <f>+'GPR Summary'!D10</f>
        <v>Combined Sewer Overflow Relief</v>
      </c>
    </row>
    <row r="7" spans="1:8" x14ac:dyDescent="0.25">
      <c r="A7" t="s">
        <v>0</v>
      </c>
      <c r="C7" s="5" t="s">
        <v>25</v>
      </c>
    </row>
    <row r="8" spans="1:8" x14ac:dyDescent="0.25">
      <c r="A8" t="s">
        <v>1</v>
      </c>
      <c r="C8" s="6">
        <v>30431034</v>
      </c>
    </row>
    <row r="9" spans="1:8" x14ac:dyDescent="0.25">
      <c r="A9" t="s">
        <v>2</v>
      </c>
      <c r="C9" s="6">
        <v>9129310</v>
      </c>
    </row>
    <row r="12" spans="1:8" ht="15.75" thickBot="1" x14ac:dyDescent="0.3">
      <c r="A12" s="31" t="s">
        <v>3</v>
      </c>
      <c r="B12" s="31"/>
      <c r="C12" s="31"/>
      <c r="D12" s="31"/>
      <c r="E12" s="31"/>
    </row>
    <row r="13" spans="1:8" ht="15.75" thickTop="1" x14ac:dyDescent="0.25"/>
    <row r="14" spans="1:8" x14ac:dyDescent="0.25">
      <c r="A14" s="33" t="s">
        <v>49</v>
      </c>
      <c r="B14" s="33"/>
      <c r="C14" s="33"/>
      <c r="D14" s="33"/>
      <c r="E14" s="33"/>
    </row>
    <row r="15" spans="1:8" x14ac:dyDescent="0.25">
      <c r="A15" s="33"/>
      <c r="B15" s="33"/>
      <c r="C15" s="33"/>
      <c r="D15" s="33"/>
      <c r="E15" s="33"/>
    </row>
    <row r="16" spans="1:8" ht="63" customHeight="1" x14ac:dyDescent="0.25">
      <c r="A16" s="33"/>
      <c r="B16" s="33"/>
      <c r="C16" s="33"/>
      <c r="D16" s="33"/>
      <c r="E16" s="33"/>
    </row>
    <row r="17" spans="1:5" x14ac:dyDescent="0.25">
      <c r="C17" s="1"/>
    </row>
    <row r="18" spans="1:5" ht="15.75" thickBot="1" x14ac:dyDescent="0.3">
      <c r="A18" s="31" t="str">
        <f>+'Kirkland L175562'!A21:E21</f>
        <v>USEPA Green Project Reserve Eligibility Guidance Citations</v>
      </c>
      <c r="B18" s="31"/>
      <c r="C18" s="31"/>
      <c r="D18" s="31"/>
      <c r="E18" s="31"/>
    </row>
    <row r="19" spans="1:5" ht="15.75" thickTop="1" x14ac:dyDescent="0.25"/>
    <row r="20" spans="1:5" x14ac:dyDescent="0.25">
      <c r="A20" s="29" t="s">
        <v>20</v>
      </c>
      <c r="B20" s="29"/>
      <c r="C20" s="29"/>
      <c r="D20" s="29"/>
      <c r="E20" s="29"/>
    </row>
    <row r="21" spans="1:5" x14ac:dyDescent="0.25">
      <c r="A21" s="29"/>
      <c r="B21" s="29"/>
      <c r="C21" s="29"/>
      <c r="D21" s="29"/>
      <c r="E21" s="29"/>
    </row>
  </sheetData>
  <mergeCells count="6">
    <mergeCell ref="A20:E21"/>
    <mergeCell ref="A1:H1"/>
    <mergeCell ref="A2:H2"/>
    <mergeCell ref="A12:E12"/>
    <mergeCell ref="A14:E16"/>
    <mergeCell ref="A18:E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E632B007460D43911C695CC36F6770" ma:contentTypeVersion="1" ma:contentTypeDescription="Create a new document." ma:contentTypeScope="" ma:versionID="bb75a882574cc1ea85aedcb36e5243f9">
  <xsd:schema xmlns:xsd="http://www.w3.org/2001/XMLSchema" xmlns:xs="http://www.w3.org/2001/XMLSchema" xmlns:p="http://schemas.microsoft.com/office/2006/metadata/properties" xmlns:ns1="http://schemas.microsoft.com/sharepoint/v3" targetNamespace="http://schemas.microsoft.com/office/2006/metadata/properties" ma:root="true" ma:fieldsID="4dcce58c87e9fcebab8021569449a8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8349F4A-A657-4043-9564-4EC232CF6296}"/>
</file>

<file path=customXml/itemProps2.xml><?xml version="1.0" encoding="utf-8"?>
<ds:datastoreItem xmlns:ds="http://schemas.openxmlformats.org/officeDocument/2006/customXml" ds:itemID="{1C9021DC-AEE5-436B-A717-F68948C6DAEA}"/>
</file>

<file path=customXml/itemProps3.xml><?xml version="1.0" encoding="utf-8"?>
<ds:datastoreItem xmlns:ds="http://schemas.openxmlformats.org/officeDocument/2006/customXml" ds:itemID="{315C6C2F-A856-4320-81F9-7BB25F9899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GPR Summary</vt:lpstr>
      <vt:lpstr>Kirkland L175562</vt:lpstr>
      <vt:lpstr>Champaign L175334</vt:lpstr>
      <vt:lpstr>Geneva L175415</vt:lpstr>
      <vt:lpstr>Fairbury L17-0725</vt:lpstr>
      <vt:lpstr>'GPR Summary'!Print_Area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epauser</dc:creator>
  <cp:lastModifiedBy>Bingenheimer, Gary</cp:lastModifiedBy>
  <cp:lastPrinted>2016-12-12T20:13:37Z</cp:lastPrinted>
  <dcterms:created xsi:type="dcterms:W3CDTF">2011-02-09T19:53:30Z</dcterms:created>
  <dcterms:modified xsi:type="dcterms:W3CDTF">2019-08-27T19:05:18Z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0x010100E6E632B007460D43911C695CC36F6770</vt:lpwstr>
  </property>
</Properties>
</file>