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DM\GROUPS\DEO_SHARE\State Energy Office\Adena\+ALL PROGRAM FORMS &amp; TEMPLATES\MTDC\"/>
    </mc:Choice>
  </mc:AlternateContent>
  <xr:revisionPtr revIDLastSave="0" documentId="13_ncr:1_{050D3963-4AED-416C-93B2-B2E49092B13F}" xr6:coauthVersionLast="47" xr6:coauthVersionMax="47" xr10:uidLastSave="{00000000-0000-0000-0000-000000000000}"/>
  <workbookProtection workbookAlgorithmName="SHA-512" workbookHashValue="BmY8wRJBWGpFddmEuOW1SxER2ASEgWaZrFV/bWAmnMkGEaLOxJSxceCDGit/drd0NO5nnUyZXV5pCT+NTtKsZQ==" workbookSaltValue="2+Lf+RqEcwtgIaSUE5V8uQ==" workbookSpinCount="100000" lockStructure="1"/>
  <bookViews>
    <workbookView xWindow="-110" yWindow="-110" windowWidth="19420" windowHeight="10420" xr2:uid="{705C62E3-8F77-4F39-8E23-315FAE953DEB}"/>
  </bookViews>
  <sheets>
    <sheet name="Sheet1" sheetId="1" r:id="rId1"/>
  </sheets>
  <definedNames>
    <definedName name="_xlnm.Print_Area" localSheetId="0">Sheet1!$A$1:$L$67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60" i="1"/>
  <c r="J59" i="1"/>
  <c r="J58" i="1"/>
  <c r="J57" i="1"/>
  <c r="J56" i="1"/>
  <c r="J55" i="1"/>
  <c r="D60" i="1"/>
  <c r="E63" i="1" s="1"/>
  <c r="J54" i="1"/>
  <c r="J53" i="1"/>
  <c r="J52" i="1"/>
  <c r="J51" i="1"/>
  <c r="J49" i="1"/>
  <c r="J48" i="1"/>
  <c r="J47" i="1"/>
  <c r="J46" i="1"/>
  <c r="J45" i="1"/>
  <c r="J61" i="1" l="1"/>
  <c r="E64" i="1" s="1"/>
  <c r="E65" i="1" s="1"/>
  <c r="E66" i="1" s="1"/>
  <c r="J64" i="1" s="1"/>
  <c r="J66" i="1" s="1"/>
</calcChain>
</file>

<file path=xl/sharedStrings.xml><?xml version="1.0" encoding="utf-8"?>
<sst xmlns="http://schemas.openxmlformats.org/spreadsheetml/2006/main" count="43" uniqueCount="42">
  <si>
    <t>Illinosi Environmental Protection Agency (IEPA)</t>
  </si>
  <si>
    <t>Office of Energy</t>
  </si>
  <si>
    <t>Modified Total Direct Cost (MTDC) Calculation Worksheet</t>
  </si>
  <si>
    <t>Use the worksheet below to determine program/project MTDC.</t>
  </si>
  <si>
    <t>Budget Category</t>
  </si>
  <si>
    <t>Budget Costs</t>
  </si>
  <si>
    <t>Personnel (Salary &amp; Wage)</t>
  </si>
  <si>
    <t>Fringe Benefits</t>
  </si>
  <si>
    <t>Travel</t>
  </si>
  <si>
    <t>Equipment</t>
  </si>
  <si>
    <t>Supplies</t>
  </si>
  <si>
    <t>Contractural Services &amp; Subawards</t>
  </si>
  <si>
    <t>Consultant Profressional Services</t>
  </si>
  <si>
    <t>Research &amp; Development</t>
  </si>
  <si>
    <t>Direct Administrative Costs</t>
  </si>
  <si>
    <t>Miscellanceous Costs</t>
  </si>
  <si>
    <t>Grant Exclusive Items</t>
  </si>
  <si>
    <t>Total Direct Costs (add 1-15)</t>
  </si>
  <si>
    <t>Construction Services</t>
  </si>
  <si>
    <t>Occupancy (Rent &amp; Utilities)</t>
  </si>
  <si>
    <t>Telecommunications</t>
  </si>
  <si>
    <t>Training &amp; Education</t>
  </si>
  <si>
    <t>Subawards Name</t>
  </si>
  <si>
    <t>Total Subaward Amount</t>
  </si>
  <si>
    <t>Calculated Exclusion</t>
  </si>
  <si>
    <t>Capital Expenditures</t>
  </si>
  <si>
    <t>Tuition Remission</t>
  </si>
  <si>
    <t xml:space="preserve">Rental Costs </t>
  </si>
  <si>
    <t>Scholarships &amp; Fellowships</t>
  </si>
  <si>
    <t>Charges for Patient Care</t>
  </si>
  <si>
    <t xml:space="preserve">Total Excluded Costs </t>
  </si>
  <si>
    <t>Total Direct Costs</t>
  </si>
  <si>
    <t>Total Exclusions</t>
  </si>
  <si>
    <t>MTDC Base</t>
  </si>
  <si>
    <t xml:space="preserve">ICR Calculation (insert %) </t>
  </si>
  <si>
    <t>Total allowed Indirect Costs based on MTDC Base</t>
  </si>
  <si>
    <t xml:space="preserve">Total Costs (Direct &amp; Indirect) </t>
  </si>
  <si>
    <t>Each subaward should be added as a separate line item below.</t>
  </si>
  <si>
    <t xml:space="preserve">Modified Total Direct Costs (MTDC) is the base to which indirect cost rates are applied.  </t>
  </si>
  <si>
    <t xml:space="preserve">
</t>
  </si>
  <si>
    <t xml:space="preserve">Information should only be entered in the purple colored cells. </t>
  </si>
  <si>
    <r>
      <rPr>
        <b/>
        <sz val="10"/>
        <color theme="1"/>
        <rFont val="Calibri"/>
        <family val="2"/>
        <scheme val="minor"/>
      </rPr>
      <t xml:space="preserve">Eligible Organizations: </t>
    </r>
    <r>
      <rPr>
        <sz val="10"/>
        <color theme="1"/>
        <rFont val="Calibri"/>
        <family val="2"/>
        <scheme val="minor"/>
      </rPr>
      <t>Non-federal entities which have never held a negotiated rate are eligible to elect the de minimis rate of 15% of modified total direct costs (MTDC)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</si>
</sst>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44" fontId="0" fillId="5" borderId="0" xfId="0" applyNumberFormat="1" applyFill="1"/>
    <xf numFmtId="0" fontId="0" fillId="7" borderId="0" xfId="0" applyFill="1"/>
    <xf numFmtId="0" fontId="0" fillId="5" borderId="0" xfId="0" applyFill="1" applyAlignment="1"/>
    <xf numFmtId="0" fontId="3" fillId="5" borderId="0" xfId="0" applyFont="1" applyFill="1" applyAlignment="1">
      <alignment horizontal="center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9" fillId="5" borderId="0" xfId="0" applyFont="1" applyFill="1"/>
    <xf numFmtId="0" fontId="2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4" fontId="0" fillId="8" borderId="0" xfId="0" applyNumberFormat="1" applyFill="1" applyBorder="1"/>
    <xf numFmtId="44" fontId="0" fillId="5" borderId="0" xfId="0" applyNumberFormat="1" applyFill="1" applyBorder="1"/>
    <xf numFmtId="44" fontId="1" fillId="5" borderId="0" xfId="0" applyNumberFormat="1" applyFont="1" applyFill="1" applyBorder="1"/>
    <xf numFmtId="0" fontId="0" fillId="0" borderId="1" xfId="0" applyBorder="1" applyProtection="1">
      <protection hidden="1"/>
    </xf>
    <xf numFmtId="164" fontId="0" fillId="8" borderId="0" xfId="0" applyNumberFormat="1" applyFill="1" applyProtection="1">
      <protection hidden="1"/>
    </xf>
    <xf numFmtId="0" fontId="1" fillId="0" borderId="0" xfId="0" applyNumberFormat="1" applyFont="1" applyProtection="1">
      <protection hidden="1"/>
    </xf>
    <xf numFmtId="0" fontId="0" fillId="9" borderId="1" xfId="0" applyFill="1" applyBorder="1" applyProtection="1">
      <protection locked="0" hidden="1"/>
    </xf>
    <xf numFmtId="44" fontId="0" fillId="9" borderId="1" xfId="0" applyNumberFormat="1" applyFill="1" applyBorder="1" applyProtection="1">
      <protection locked="0" hidden="1"/>
    </xf>
    <xf numFmtId="44" fontId="0" fillId="4" borderId="1" xfId="0" applyNumberFormat="1" applyFill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1" fillId="2" borderId="1" xfId="0" applyFont="1" applyFill="1" applyBorder="1" applyProtection="1">
      <protection hidden="1"/>
    </xf>
    <xf numFmtId="164" fontId="0" fillId="0" borderId="0" xfId="0" applyNumberFormat="1" applyProtection="1">
      <protection hidden="1"/>
    </xf>
    <xf numFmtId="44" fontId="0" fillId="9" borderId="2" xfId="0" applyNumberFormat="1" applyFill="1" applyBorder="1" applyProtection="1">
      <protection locked="0" hidden="1"/>
    </xf>
    <xf numFmtId="0" fontId="0" fillId="5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44" fontId="0" fillId="3" borderId="1" xfId="0" applyNumberFormat="1" applyFill="1" applyBorder="1" applyProtection="1">
      <protection hidden="1"/>
    </xf>
    <xf numFmtId="0" fontId="0" fillId="4" borderId="0" xfId="0" applyFill="1" applyProtection="1">
      <protection hidden="1"/>
    </xf>
    <xf numFmtId="44" fontId="0" fillId="2" borderId="1" xfId="0" applyNumberFormat="1" applyFill="1" applyBorder="1" applyProtection="1">
      <protection hidden="1"/>
    </xf>
    <xf numFmtId="44" fontId="0" fillId="6" borderId="1" xfId="0" applyNumberFormat="1" applyFill="1" applyBorder="1" applyProtection="1">
      <protection hidden="1"/>
    </xf>
    <xf numFmtId="0" fontId="0" fillId="2" borderId="1" xfId="0" applyFill="1" applyBorder="1" applyAlignment="1" applyProtection="1">
      <alignment horizontal="left" indent="6"/>
      <protection hidden="1"/>
    </xf>
    <xf numFmtId="9" fontId="0" fillId="9" borderId="1" xfId="2" applyFont="1" applyFill="1" applyBorder="1" applyProtection="1">
      <protection locked="0" hidden="1"/>
    </xf>
    <xf numFmtId="44" fontId="1" fillId="6" borderId="1" xfId="0" applyNumberFormat="1" applyFont="1" applyFill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6" fillId="5" borderId="0" xfId="0" applyFont="1" applyFill="1" applyAlignment="1">
      <alignment horizontal="center"/>
    </xf>
    <xf numFmtId="44" fontId="0" fillId="3" borderId="3" xfId="1" applyNumberFormat="1" applyFont="1" applyFill="1" applyBorder="1" applyAlignment="1" applyProtection="1">
      <alignment horizontal="center"/>
      <protection hidden="1"/>
    </xf>
    <xf numFmtId="44" fontId="0" fillId="3" borderId="4" xfId="1" applyNumberFormat="1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44" fontId="0" fillId="9" borderId="3" xfId="0" applyNumberFormat="1" applyFill="1" applyBorder="1" applyAlignment="1" applyProtection="1">
      <alignment horizontal="center"/>
      <protection locked="0" hidden="1"/>
    </xf>
    <xf numFmtId="44" fontId="0" fillId="9" borderId="4" xfId="0" applyNumberFormat="1" applyFill="1" applyBorder="1" applyAlignment="1" applyProtection="1">
      <alignment horizontal="center"/>
      <protection locked="0" hidden="1"/>
    </xf>
    <xf numFmtId="0" fontId="0" fillId="5" borderId="0" xfId="0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5" borderId="5" xfId="0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indent="24"/>
    </xf>
    <xf numFmtId="0" fontId="9" fillId="5" borderId="0" xfId="0" applyFont="1" applyFill="1" applyBorder="1" applyAlignment="1">
      <alignment horizontal="center" vertical="center"/>
    </xf>
    <xf numFmtId="0" fontId="15" fillId="9" borderId="1" xfId="0" applyFont="1" applyFill="1" applyBorder="1" applyProtection="1">
      <protection locked="0" hidden="1"/>
    </xf>
    <xf numFmtId="44" fontId="15" fillId="9" borderId="1" xfId="0" applyNumberFormat="1" applyFont="1" applyFill="1" applyBorder="1" applyProtection="1">
      <protection locked="0"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505821</xdr:colOff>
      <xdr:row>16</xdr:row>
      <xdr:rowOff>20668</xdr:rowOff>
    </xdr:from>
    <xdr:to>
      <xdr:col>7</xdr:col>
      <xdr:colOff>1232076</xdr:colOff>
      <xdr:row>17</xdr:row>
      <xdr:rowOff>72572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F9B9BE-6D26-5167-05EF-862E0E650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3835"/>
        <a:stretch/>
      </xdr:blipFill>
      <xdr:spPr>
        <a:xfrm>
          <a:off x="505821" y="3739954"/>
          <a:ext cx="5806255" cy="233332"/>
        </a:xfrm>
        <a:prstGeom prst="rect">
          <a:avLst/>
        </a:prstGeom>
      </xdr:spPr>
    </xdr:pic>
    <xdr:clientData/>
  </xdr:twoCellAnchor>
  <xdr:twoCellAnchor editAs="oneCell">
    <xdr:from>
      <xdr:col>2</xdr:col>
      <xdr:colOff>772238</xdr:colOff>
      <xdr:row>7</xdr:row>
      <xdr:rowOff>230723</xdr:rowOff>
    </xdr:from>
    <xdr:to>
      <xdr:col>9</xdr:col>
      <xdr:colOff>415636</xdr:colOff>
      <xdr:row>17</xdr:row>
      <xdr:rowOff>44451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91056-BC99-D7D2-52F7-66601685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42897" y="1945223"/>
          <a:ext cx="6605307" cy="2082410"/>
        </a:xfrm>
        <a:prstGeom prst="rect">
          <a:avLst/>
        </a:prstGeom>
      </xdr:spPr>
    </xdr:pic>
    <xdr:clientData/>
  </xdr:twoCellAnchor>
  <xdr:twoCellAnchor>
    <xdr:from>
      <xdr:col>2</xdr:col>
      <xdr:colOff>387350</xdr:colOff>
      <xdr:row>3</xdr:row>
      <xdr:rowOff>196850</xdr:rowOff>
    </xdr:from>
    <xdr:to>
      <xdr:col>9</xdr:col>
      <xdr:colOff>450850</xdr:colOff>
      <xdr:row>3</xdr:row>
      <xdr:rowOff>196850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262030E-D793-7809-56A6-4514BBC85089}"/>
            </a:ext>
          </a:extLst>
        </xdr:cNvPr>
        <xdr:cNvCxnSpPr/>
      </xdr:nvCxnSpPr>
      <xdr:spPr>
        <a:xfrm>
          <a:off x="1104900" y="882650"/>
          <a:ext cx="70358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9074</xdr:colOff>
      <xdr:row>18</xdr:row>
      <xdr:rowOff>55730</xdr:rowOff>
    </xdr:from>
    <xdr:to>
      <xdr:col>7</xdr:col>
      <xdr:colOff>1206503</xdr:colOff>
      <xdr:row>37</xdr:row>
      <xdr:rowOff>135942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76965E-D245-1C1C-3537-759C3713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288" y="4137873"/>
          <a:ext cx="5488215" cy="3527355"/>
        </a:xfrm>
        <a:prstGeom prst="rect">
          <a:avLst/>
        </a:prstGeom>
      </xdr:spPr>
    </xdr:pic>
    <xdr:clientData/>
  </xdr:twoCellAnchor>
  <xdr:twoCellAnchor editAs="oneCell">
    <xdr:from>
      <xdr:col>8</xdr:col>
      <xdr:colOff>117928</xdr:colOff>
      <xdr:row>18</xdr:row>
      <xdr:rowOff>54427</xdr:rowOff>
    </xdr:from>
    <xdr:to>
      <xdr:col>9</xdr:col>
      <xdr:colOff>1188357</xdr:colOff>
      <xdr:row>33</xdr:row>
      <xdr:rowOff>89067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2FAA9A-251F-F4DF-D102-44D4E4C1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8214" y="4136570"/>
          <a:ext cx="2521857" cy="275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78D1-0450-47EC-8626-81CAAAAC3E43}">
  <sheetPr>
    <pageSetUpPr fitToPage="1"/>
  </sheetPr>
  <dimension ref="A1:BA496"/>
  <sheetViews>
    <sheetView tabSelected="1" zoomScale="70" zoomScaleNormal="70" zoomScaleSheetLayoutView="80" workbookViewId="0">
      <selection activeCell="L56" sqref="L56"/>
    </sheetView>
  </sheetViews>
  <sheetFormatPr defaultRowHeight="14.5" x14ac:dyDescent="0.35"/>
  <cols>
    <col min="1" max="1" width="7.81640625" customWidth="1"/>
    <col min="2" max="2" width="3.54296875" customWidth="1"/>
    <col min="3" max="3" width="32" customWidth="1"/>
    <col min="4" max="4" width="5.26953125" customWidth="1"/>
    <col min="5" max="5" width="19" customWidth="1"/>
    <col min="6" max="6" width="2" customWidth="1"/>
    <col min="7" max="7" width="3.1796875" customWidth="1"/>
    <col min="8" max="8" width="22.26953125" customWidth="1"/>
    <col min="9" max="9" width="20.7265625" customWidth="1"/>
    <col min="10" max="10" width="18.54296875" customWidth="1"/>
    <col min="11" max="11" width="1.7265625" customWidth="1"/>
  </cols>
  <sheetData>
    <row r="1" spans="1:53" ht="23.5" x14ac:dyDescent="0.5500000000000000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ht="24.75" customHeight="1" x14ac:dyDescent="0.5500000000000000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24" customHeight="1" x14ac:dyDescent="0.4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pans="1:53" ht="15.5" x14ac:dyDescent="0.35">
      <c r="A4" s="3"/>
      <c r="B4" s="3"/>
      <c r="C4" s="8"/>
      <c r="D4" s="8"/>
      <c r="E4" s="8"/>
      <c r="F4" s="8"/>
      <c r="G4" s="8"/>
      <c r="H4" s="8"/>
      <c r="I4" s="8"/>
      <c r="J4" s="8"/>
      <c r="K4" s="8"/>
      <c r="L4" s="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ht="13.5" customHeight="1" x14ac:dyDescent="0.3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ht="15" customHeight="1" x14ac:dyDescent="0.35">
      <c r="A6" s="53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18.75" customHeight="1" x14ac:dyDescent="0.35">
      <c r="A7" s="54" t="s">
        <v>41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</row>
    <row r="8" spans="1:53" ht="43.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pans="1:5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</row>
    <row r="10" spans="1:5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pans="1:53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53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 spans="1:53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 spans="1:53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</row>
    <row r="15" spans="1:5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5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 spans="1:53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 spans="1:53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3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</row>
    <row r="29" spans="1:5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spans="1:5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spans="1:5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1:5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1:5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spans="1:53" ht="11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1:53" ht="11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spans="1:53" ht="21" x14ac:dyDescent="0.5">
      <c r="A40" s="3"/>
      <c r="B40" s="48" t="s">
        <v>3</v>
      </c>
      <c r="C40" s="49"/>
      <c r="D40" s="49"/>
      <c r="E40" s="49"/>
      <c r="F40" s="49"/>
      <c r="G40" s="49"/>
      <c r="H40" s="49"/>
      <c r="I40" s="49"/>
      <c r="J40" s="49"/>
      <c r="K40" s="12"/>
      <c r="L40" s="3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1:53" x14ac:dyDescent="0.35">
      <c r="A41" s="3"/>
      <c r="B41" s="45" t="s">
        <v>40</v>
      </c>
      <c r="C41" s="45"/>
      <c r="D41" s="45"/>
      <c r="E41" s="45"/>
      <c r="F41" s="45"/>
      <c r="G41" s="45"/>
      <c r="H41" s="45"/>
      <c r="I41" s="45"/>
      <c r="J41" s="45"/>
      <c r="K41" s="4"/>
      <c r="L41" s="3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1:53" x14ac:dyDescent="0.3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3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ht="14.25" customHeight="1" x14ac:dyDescent="0.35">
      <c r="A43" s="3"/>
      <c r="B43" s="3"/>
      <c r="C43" s="3"/>
      <c r="D43" s="3"/>
      <c r="E43" s="3"/>
      <c r="F43" s="3"/>
      <c r="G43" s="3"/>
      <c r="H43" s="38" t="s">
        <v>37</v>
      </c>
      <c r="I43" s="38"/>
      <c r="J43" s="38"/>
      <c r="K43" s="13"/>
      <c r="L43" s="3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1:53" ht="18" customHeight="1" x14ac:dyDescent="0.35">
      <c r="A44" s="3"/>
      <c r="B44" s="3"/>
      <c r="C44" s="4" t="s">
        <v>4</v>
      </c>
      <c r="D44" s="47" t="s">
        <v>5</v>
      </c>
      <c r="E44" s="47"/>
      <c r="F44" s="9"/>
      <c r="G44" s="10"/>
      <c r="H44" s="7" t="s">
        <v>22</v>
      </c>
      <c r="I44" s="11" t="s">
        <v>23</v>
      </c>
      <c r="J44" s="3" t="s">
        <v>24</v>
      </c>
      <c r="K44" s="3"/>
      <c r="L44" s="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1:53" x14ac:dyDescent="0.35">
      <c r="A45" s="3"/>
      <c r="B45" s="1">
        <v>1</v>
      </c>
      <c r="C45" s="17" t="s">
        <v>6</v>
      </c>
      <c r="D45" s="43"/>
      <c r="E45" s="44"/>
      <c r="F45" s="18"/>
      <c r="G45" s="19">
        <v>1</v>
      </c>
      <c r="H45" s="55"/>
      <c r="I45" s="56"/>
      <c r="J45" s="22">
        <f>IF(I45&lt;=25000,0,25000-I45)</f>
        <v>0</v>
      </c>
      <c r="K45" s="14"/>
      <c r="L45" s="3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53" x14ac:dyDescent="0.35">
      <c r="A46" s="3"/>
      <c r="B46" s="1">
        <v>2</v>
      </c>
      <c r="C46" s="17" t="s">
        <v>7</v>
      </c>
      <c r="D46" s="43"/>
      <c r="E46" s="44"/>
      <c r="F46" s="18"/>
      <c r="G46" s="19">
        <v>2</v>
      </c>
      <c r="H46" s="55"/>
      <c r="I46" s="56"/>
      <c r="J46" s="22">
        <f t="shared" ref="J46:J54" si="0">IF(I46&lt;=25000,0,25000-I46)</f>
        <v>0</v>
      </c>
      <c r="K46" s="14"/>
      <c r="L46" s="3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1:53" x14ac:dyDescent="0.35">
      <c r="A47" s="3"/>
      <c r="B47" s="1">
        <v>3</v>
      </c>
      <c r="C47" s="17" t="s">
        <v>8</v>
      </c>
      <c r="D47" s="43"/>
      <c r="E47" s="44"/>
      <c r="F47" s="18"/>
      <c r="G47" s="19">
        <v>3</v>
      </c>
      <c r="H47" s="55"/>
      <c r="I47" s="56"/>
      <c r="J47" s="22">
        <f t="shared" si="0"/>
        <v>0</v>
      </c>
      <c r="K47" s="14"/>
      <c r="L47" s="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x14ac:dyDescent="0.35">
      <c r="A48" s="3"/>
      <c r="B48" s="1">
        <v>4</v>
      </c>
      <c r="C48" s="17" t="s">
        <v>9</v>
      </c>
      <c r="D48" s="43"/>
      <c r="E48" s="44"/>
      <c r="F48" s="18"/>
      <c r="G48" s="19">
        <v>4</v>
      </c>
      <c r="H48" s="55"/>
      <c r="I48" s="56"/>
      <c r="J48" s="22">
        <f t="shared" si="0"/>
        <v>0</v>
      </c>
      <c r="K48" s="14"/>
      <c r="L48" s="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1:53" x14ac:dyDescent="0.35">
      <c r="A49" s="3"/>
      <c r="B49" s="1">
        <v>5</v>
      </c>
      <c r="C49" s="17" t="s">
        <v>10</v>
      </c>
      <c r="D49" s="43"/>
      <c r="E49" s="44"/>
      <c r="F49" s="18"/>
      <c r="G49" s="19">
        <v>5</v>
      </c>
      <c r="H49" s="55"/>
      <c r="I49" s="56"/>
      <c r="J49" s="22">
        <f t="shared" si="0"/>
        <v>0</v>
      </c>
      <c r="K49" s="14"/>
      <c r="L49" s="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1:53" x14ac:dyDescent="0.35">
      <c r="A50" s="3"/>
      <c r="B50" s="1">
        <v>6</v>
      </c>
      <c r="C50" s="17" t="s">
        <v>11</v>
      </c>
      <c r="D50" s="43"/>
      <c r="E50" s="44"/>
      <c r="F50" s="18"/>
      <c r="G50" s="19">
        <v>6</v>
      </c>
      <c r="H50" s="55"/>
      <c r="I50" s="56"/>
      <c r="J50" s="22">
        <f t="shared" si="0"/>
        <v>0</v>
      </c>
      <c r="K50" s="14"/>
      <c r="L50" s="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1:53" x14ac:dyDescent="0.35">
      <c r="A51" s="3"/>
      <c r="B51" s="1">
        <v>7</v>
      </c>
      <c r="C51" s="17" t="s">
        <v>12</v>
      </c>
      <c r="D51" s="43"/>
      <c r="E51" s="44"/>
      <c r="F51" s="18"/>
      <c r="G51" s="19">
        <v>7</v>
      </c>
      <c r="H51" s="55"/>
      <c r="I51" s="56"/>
      <c r="J51" s="22">
        <f t="shared" si="0"/>
        <v>0</v>
      </c>
      <c r="K51" s="14"/>
      <c r="L51" s="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spans="1:53" x14ac:dyDescent="0.35">
      <c r="A52" s="3"/>
      <c r="B52" s="1">
        <v>8</v>
      </c>
      <c r="C52" s="17" t="s">
        <v>18</v>
      </c>
      <c r="D52" s="43"/>
      <c r="E52" s="44"/>
      <c r="F52" s="18"/>
      <c r="G52" s="19">
        <v>8</v>
      </c>
      <c r="H52" s="20"/>
      <c r="I52" s="21"/>
      <c r="J52" s="22">
        <f t="shared" si="0"/>
        <v>0</v>
      </c>
      <c r="K52" s="14"/>
      <c r="L52" s="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1:53" x14ac:dyDescent="0.35">
      <c r="A53" s="3"/>
      <c r="B53" s="1">
        <v>9</v>
      </c>
      <c r="C53" s="17" t="s">
        <v>19</v>
      </c>
      <c r="D53" s="43"/>
      <c r="E53" s="44"/>
      <c r="F53" s="18"/>
      <c r="G53" s="19">
        <v>9</v>
      </c>
      <c r="H53" s="20"/>
      <c r="I53" s="21"/>
      <c r="J53" s="22">
        <f t="shared" si="0"/>
        <v>0</v>
      </c>
      <c r="K53" s="14"/>
      <c r="L53" s="3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spans="1:53" x14ac:dyDescent="0.35">
      <c r="A54" s="3"/>
      <c r="B54" s="1">
        <v>10</v>
      </c>
      <c r="C54" s="17" t="s">
        <v>13</v>
      </c>
      <c r="D54" s="43"/>
      <c r="E54" s="44"/>
      <c r="F54" s="18"/>
      <c r="G54" s="19">
        <v>10</v>
      </c>
      <c r="H54" s="20"/>
      <c r="I54" s="21"/>
      <c r="J54" s="22">
        <f t="shared" si="0"/>
        <v>0</v>
      </c>
      <c r="K54" s="14"/>
      <c r="L54" s="3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1:53" x14ac:dyDescent="0.35">
      <c r="A55" s="3"/>
      <c r="B55" s="1">
        <v>11</v>
      </c>
      <c r="C55" s="17" t="s">
        <v>20</v>
      </c>
      <c r="D55" s="43"/>
      <c r="E55" s="44"/>
      <c r="F55" s="18"/>
      <c r="G55" s="19"/>
      <c r="H55" s="23" t="s">
        <v>9</v>
      </c>
      <c r="I55" s="21"/>
      <c r="J55" s="22">
        <f>-I55</f>
        <v>0</v>
      </c>
      <c r="K55" s="14"/>
      <c r="L55" s="3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1:53" x14ac:dyDescent="0.35">
      <c r="A56" s="3"/>
      <c r="B56" s="1">
        <v>12</v>
      </c>
      <c r="C56" s="17" t="s">
        <v>21</v>
      </c>
      <c r="D56" s="43"/>
      <c r="E56" s="44"/>
      <c r="F56" s="18"/>
      <c r="G56" s="19"/>
      <c r="H56" s="23" t="s">
        <v>25</v>
      </c>
      <c r="I56" s="21"/>
      <c r="J56" s="22">
        <f t="shared" ref="J56:J60" si="1">-I56</f>
        <v>0</v>
      </c>
      <c r="K56" s="14"/>
      <c r="L56" s="3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3" x14ac:dyDescent="0.35">
      <c r="A57" s="3"/>
      <c r="B57" s="1">
        <v>13</v>
      </c>
      <c r="C57" s="17" t="s">
        <v>14</v>
      </c>
      <c r="D57" s="43"/>
      <c r="E57" s="44"/>
      <c r="F57" s="18"/>
      <c r="G57" s="19"/>
      <c r="H57" s="23" t="s">
        <v>27</v>
      </c>
      <c r="I57" s="21"/>
      <c r="J57" s="22">
        <f t="shared" si="1"/>
        <v>0</v>
      </c>
      <c r="K57" s="14"/>
      <c r="L57" s="3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1:53" x14ac:dyDescent="0.35">
      <c r="A58" s="3"/>
      <c r="B58" s="1">
        <v>14</v>
      </c>
      <c r="C58" s="17" t="s">
        <v>15</v>
      </c>
      <c r="D58" s="43"/>
      <c r="E58" s="44"/>
      <c r="F58" s="18"/>
      <c r="G58" s="19"/>
      <c r="H58" s="23" t="s">
        <v>26</v>
      </c>
      <c r="I58" s="21"/>
      <c r="J58" s="22">
        <f t="shared" si="1"/>
        <v>0</v>
      </c>
      <c r="K58" s="14"/>
      <c r="L58" s="3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 x14ac:dyDescent="0.35">
      <c r="A59" s="3"/>
      <c r="B59" s="1">
        <v>15</v>
      </c>
      <c r="C59" s="17" t="s">
        <v>16</v>
      </c>
      <c r="D59" s="43"/>
      <c r="E59" s="44"/>
      <c r="F59" s="18"/>
      <c r="G59" s="19"/>
      <c r="H59" s="23" t="s">
        <v>28</v>
      </c>
      <c r="I59" s="21"/>
      <c r="J59" s="22">
        <f t="shared" si="1"/>
        <v>0</v>
      </c>
      <c r="K59" s="14"/>
      <c r="L59" s="3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5">
      <c r="A60" s="3"/>
      <c r="B60" s="3"/>
      <c r="C60" s="24" t="s">
        <v>17</v>
      </c>
      <c r="D60" s="39">
        <f>SUM(D45:E59)</f>
        <v>0</v>
      </c>
      <c r="E60" s="40"/>
      <c r="F60" s="18"/>
      <c r="G60" s="25"/>
      <c r="H60" s="23" t="s">
        <v>29</v>
      </c>
      <c r="I60" s="26"/>
      <c r="J60" s="22">
        <f t="shared" si="1"/>
        <v>0</v>
      </c>
      <c r="K60" s="14"/>
      <c r="L60" s="3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1:53" x14ac:dyDescent="0.35">
      <c r="A61" s="3"/>
      <c r="B61" s="3"/>
      <c r="C61" s="27"/>
      <c r="D61" s="27"/>
      <c r="E61" s="27"/>
      <c r="F61" s="28"/>
      <c r="G61" s="29"/>
      <c r="H61" s="46" t="s">
        <v>30</v>
      </c>
      <c r="I61" s="46"/>
      <c r="J61" s="30">
        <f>SUM(J45:J60)</f>
        <v>0</v>
      </c>
      <c r="K61" s="14"/>
      <c r="L61" s="3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spans="1:53" ht="6.75" customHeight="1" x14ac:dyDescent="0.35">
      <c r="A62" s="3"/>
      <c r="B62" s="3"/>
      <c r="C62" s="31"/>
      <c r="D62" s="31"/>
      <c r="E62" s="31"/>
      <c r="F62" s="31"/>
      <c r="G62" s="31"/>
      <c r="H62" s="31"/>
      <c r="I62" s="31"/>
      <c r="J62" s="31"/>
      <c r="K62" s="2"/>
      <c r="L62" s="3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spans="1:53" x14ac:dyDescent="0.35">
      <c r="A63" s="3"/>
      <c r="B63" s="3"/>
      <c r="C63" s="41" t="s">
        <v>31</v>
      </c>
      <c r="D63" s="41"/>
      <c r="E63" s="32">
        <f>SUM(D60)</f>
        <v>0</v>
      </c>
      <c r="F63" s="27"/>
      <c r="G63" s="27"/>
      <c r="H63" s="27"/>
      <c r="I63" s="27"/>
      <c r="J63" s="27"/>
      <c r="K63" s="3"/>
      <c r="L63" s="3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spans="1:53" x14ac:dyDescent="0.35">
      <c r="A64" s="3"/>
      <c r="B64" s="3"/>
      <c r="C64" s="41" t="s">
        <v>32</v>
      </c>
      <c r="D64" s="41"/>
      <c r="E64" s="32">
        <f>SUM(J61)</f>
        <v>0</v>
      </c>
      <c r="F64" s="27"/>
      <c r="G64" s="27"/>
      <c r="H64" s="42" t="s">
        <v>35</v>
      </c>
      <c r="I64" s="42"/>
      <c r="J64" s="33">
        <f>SUM(E66)</f>
        <v>0</v>
      </c>
      <c r="K64" s="15"/>
      <c r="L64" s="3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5">
      <c r="A65" s="3"/>
      <c r="B65" s="3"/>
      <c r="C65" s="41" t="s">
        <v>33</v>
      </c>
      <c r="D65" s="41"/>
      <c r="E65" s="32">
        <f>SUM(E63+E64)</f>
        <v>0</v>
      </c>
      <c r="F65" s="27"/>
      <c r="G65" s="27"/>
      <c r="H65" s="27"/>
      <c r="I65" s="27"/>
      <c r="J65" s="27"/>
      <c r="K65" s="3"/>
      <c r="L65" s="3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spans="1:53" ht="15.5" x14ac:dyDescent="0.35">
      <c r="A66" s="3"/>
      <c r="B66" s="3"/>
      <c r="C66" s="34" t="s">
        <v>34</v>
      </c>
      <c r="D66" s="35"/>
      <c r="E66" s="32">
        <f xml:space="preserve"> E65*D66</f>
        <v>0</v>
      </c>
      <c r="F66" s="27"/>
      <c r="G66" s="27"/>
      <c r="H66" s="37" t="s">
        <v>36</v>
      </c>
      <c r="I66" s="37"/>
      <c r="J66" s="36">
        <f>SUM(D60+J64)</f>
        <v>0</v>
      </c>
      <c r="K66" s="16"/>
      <c r="L66" s="3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spans="1:53" x14ac:dyDescent="0.3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3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spans="1:53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3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3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3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3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3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3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3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3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3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3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3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1:50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1:50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1:50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0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1:50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1:50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1:50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1:50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1:50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1:50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1:50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1:50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1:50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1:50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1:50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1:50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1:50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1:50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1:50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1:50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1:50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1:50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1:50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1:50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1:50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1:50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1:50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1:50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1:50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1:50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1:50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1:50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1:50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1:50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1:50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1:50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1:50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1:50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1:50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1:50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1:50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1:50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1:50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1:50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1:50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1:50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1:50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1:50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1:50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1:50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1:50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1:50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1:50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1:50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1:50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1:50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1:50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1:50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1:50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1:50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1:50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1:50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1:50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1:50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1:50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1:50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1:50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1:50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1:50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1:50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1:50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1:50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1:50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1:50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1:50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1:50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1:50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1:50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1:50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1:50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1:50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1:50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1:50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1:50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1:50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1:50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1:50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1:50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1:50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1:50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1:50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1:50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1:50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1:50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1:50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1:50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1:50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1:50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1:50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1:50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1:50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1:50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1:50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1:50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1:50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1:50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1:50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1:50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1:50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1:50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1:50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1:50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1:50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1:50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1:50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1:50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1:50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1:50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1:50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1:50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1:50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1:50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1:50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1:50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1:50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1:50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1:50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1:50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1:50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1:50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1:50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1:50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1:50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1:50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1:50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1:50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1:50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1:50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1:50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1:50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1:50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1:50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1:50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1:50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1:50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1:50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1:50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1:50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1:50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1:50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1:50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1:50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1:50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1:50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1:50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1:50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1:50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1:50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1:50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1:50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1:50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1:50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1:50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1:50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1:50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1:50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1:50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1:50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1:50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1:50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1:50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1:50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1:50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1:50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1:50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1:50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1:50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1:50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1:50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1:50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1:50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1:50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1:50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1:50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1:50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1:50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1:50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1:50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1:50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1:50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1:50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</row>
    <row r="315" spans="1:50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</row>
    <row r="316" spans="1:50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</row>
    <row r="317" spans="1:50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</row>
    <row r="318" spans="1:50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</row>
    <row r="319" spans="1:50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</row>
    <row r="320" spans="1:50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</row>
    <row r="321" spans="1:50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</row>
    <row r="322" spans="1:50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</row>
    <row r="323" spans="1:50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</row>
    <row r="324" spans="1:50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</row>
    <row r="325" spans="1:50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</row>
    <row r="326" spans="1:50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</row>
    <row r="327" spans="1:50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</row>
    <row r="328" spans="1:50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</row>
    <row r="329" spans="1:50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</row>
    <row r="330" spans="1:50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</row>
    <row r="331" spans="1:50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</row>
    <row r="332" spans="1:50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</row>
    <row r="333" spans="1:50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</row>
    <row r="334" spans="1:50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</row>
    <row r="335" spans="1:50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</row>
    <row r="336" spans="1:50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</row>
    <row r="337" spans="1:50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</row>
    <row r="338" spans="1:50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</row>
    <row r="339" spans="1:50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</row>
    <row r="340" spans="1:50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</row>
    <row r="341" spans="1:50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</row>
    <row r="342" spans="1:50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</row>
    <row r="343" spans="1:50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</row>
    <row r="344" spans="1:50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</row>
    <row r="345" spans="1:50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</row>
    <row r="346" spans="1:50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</row>
    <row r="347" spans="1:50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</row>
    <row r="348" spans="1:50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</row>
    <row r="349" spans="1:50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</row>
    <row r="350" spans="1:50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</row>
    <row r="351" spans="1:50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</row>
    <row r="352" spans="1:50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</row>
    <row r="353" spans="1:50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</row>
    <row r="354" spans="1:50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</row>
    <row r="355" spans="1:50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</row>
    <row r="356" spans="1:50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</row>
    <row r="357" spans="1:50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</row>
    <row r="358" spans="1:50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</row>
    <row r="359" spans="1:50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</row>
    <row r="360" spans="1:50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</row>
    <row r="361" spans="1:50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</row>
    <row r="362" spans="1:50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</row>
    <row r="363" spans="1:50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</row>
    <row r="364" spans="1:50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</row>
    <row r="365" spans="1:50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</row>
    <row r="366" spans="1:50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</row>
    <row r="367" spans="1:50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</row>
    <row r="368" spans="1:50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</row>
    <row r="369" spans="1:50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</row>
    <row r="370" spans="1:50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</row>
    <row r="371" spans="1:50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</row>
    <row r="372" spans="1:50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</row>
    <row r="373" spans="1:50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</row>
    <row r="374" spans="1:50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</row>
    <row r="375" spans="1:50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</row>
    <row r="376" spans="1:50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</row>
    <row r="377" spans="1:50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</row>
    <row r="378" spans="1:50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</row>
    <row r="379" spans="1:50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</row>
    <row r="380" spans="1:50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</row>
    <row r="381" spans="1:50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</row>
    <row r="382" spans="1:50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</row>
    <row r="383" spans="1:50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</row>
    <row r="384" spans="1:50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</row>
    <row r="385" spans="1:50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</row>
    <row r="386" spans="1:50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</row>
    <row r="387" spans="1:50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</row>
    <row r="388" spans="1:50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</row>
    <row r="389" spans="1:50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</row>
    <row r="390" spans="1:50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</row>
    <row r="391" spans="1:50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</row>
    <row r="392" spans="1:50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</row>
    <row r="393" spans="1:50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</row>
    <row r="394" spans="1:50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</row>
    <row r="395" spans="1:50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</row>
    <row r="396" spans="1:50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</row>
    <row r="397" spans="1:50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</row>
    <row r="398" spans="1:50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</row>
    <row r="399" spans="1:50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</row>
    <row r="400" spans="1:50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</row>
    <row r="401" spans="1:50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</row>
    <row r="402" spans="1:50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</row>
    <row r="403" spans="1:50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</row>
    <row r="404" spans="1:50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</row>
    <row r="405" spans="1:50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</row>
    <row r="406" spans="1:50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</row>
    <row r="407" spans="1:50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</row>
    <row r="408" spans="1:50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</row>
    <row r="409" spans="1:50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</row>
    <row r="410" spans="1:50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</row>
    <row r="411" spans="1:50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</row>
    <row r="412" spans="1:50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</row>
    <row r="413" spans="1:50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</row>
    <row r="414" spans="1:50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</row>
    <row r="415" spans="1:50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</row>
    <row r="416" spans="1:50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</row>
    <row r="417" spans="1:50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</row>
    <row r="418" spans="1:50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</row>
    <row r="419" spans="1:50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</row>
    <row r="420" spans="1:50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</row>
    <row r="421" spans="1:50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</row>
    <row r="422" spans="1:50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</row>
    <row r="423" spans="1:50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</row>
    <row r="424" spans="1:50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</row>
    <row r="425" spans="1:50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</row>
    <row r="426" spans="1:50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</row>
    <row r="427" spans="1:50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</row>
    <row r="428" spans="1:50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</row>
    <row r="429" spans="1:50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</row>
    <row r="430" spans="1:50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</row>
    <row r="431" spans="1:50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</row>
    <row r="432" spans="1:50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</row>
    <row r="433" spans="1:50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</row>
    <row r="434" spans="1:50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</row>
    <row r="435" spans="1:50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</row>
    <row r="436" spans="1:50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</row>
    <row r="437" spans="1:50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</row>
    <row r="438" spans="1:50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</row>
    <row r="439" spans="1:50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</row>
    <row r="440" spans="1:50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</row>
    <row r="441" spans="1:50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</row>
    <row r="442" spans="1:50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</row>
    <row r="443" spans="1:50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</row>
    <row r="444" spans="1:50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</row>
    <row r="445" spans="1:50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</row>
    <row r="446" spans="1:50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</row>
    <row r="447" spans="1:50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</row>
    <row r="448" spans="1:50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</row>
    <row r="449" spans="1:50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</row>
    <row r="450" spans="1:50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</row>
    <row r="451" spans="1:50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</row>
    <row r="452" spans="1:50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</row>
    <row r="453" spans="1:50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</row>
    <row r="454" spans="1:50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</row>
    <row r="455" spans="1:50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</row>
    <row r="456" spans="1:50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</row>
    <row r="457" spans="1:50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</row>
    <row r="458" spans="1:50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</row>
    <row r="459" spans="1:50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</row>
    <row r="460" spans="1:50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</row>
    <row r="461" spans="1:50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</row>
    <row r="462" spans="1:50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</row>
    <row r="463" spans="1:50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</row>
    <row r="464" spans="1:50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</row>
    <row r="465" spans="1:50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</row>
    <row r="466" spans="1:50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</row>
    <row r="467" spans="1:50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</row>
    <row r="468" spans="1:50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</row>
    <row r="469" spans="1:50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</row>
    <row r="470" spans="1:50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</row>
    <row r="471" spans="1:50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</row>
    <row r="472" spans="1:50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</row>
    <row r="473" spans="1:50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</row>
    <row r="474" spans="1:50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</row>
    <row r="475" spans="1:50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</row>
    <row r="476" spans="1:50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</row>
    <row r="477" spans="1:50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</row>
    <row r="478" spans="1:50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</row>
    <row r="479" spans="1:50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</row>
    <row r="480" spans="1:50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</row>
    <row r="481" spans="1:50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</row>
    <row r="482" spans="1:50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</row>
    <row r="483" spans="1:50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</row>
    <row r="484" spans="1:50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</row>
    <row r="485" spans="1:50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</row>
    <row r="486" spans="1:50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</row>
    <row r="487" spans="1:50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</row>
    <row r="488" spans="1:50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</row>
    <row r="489" spans="1:50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</row>
    <row r="490" spans="1:50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</row>
    <row r="491" spans="1:50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</row>
    <row r="492" spans="1:50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</row>
    <row r="493" spans="1:50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</row>
    <row r="494" spans="1:50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</row>
    <row r="495" spans="1:50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</row>
    <row r="496" spans="1:50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</row>
  </sheetData>
  <sheetProtection algorithmName="SHA-512" hashValue="mXtxbf8h3iRjyB1p4r7aTBBREwtauY/A9Y6zjDUaBNng6GZoB8DWvYWT4Tg9jzTJzMBGck7Gwc34rtghiHzQbA==" saltValue="IifyHo+/AsfvaHo8SvbI0Q==" spinCount="100000" sheet="1" objects="1" scenarios="1"/>
  <dataConsolidate/>
  <mergeCells count="32">
    <mergeCell ref="B40:J40"/>
    <mergeCell ref="A1:L1"/>
    <mergeCell ref="A2:L2"/>
    <mergeCell ref="A3:L3"/>
    <mergeCell ref="A5:L5"/>
    <mergeCell ref="A6:L6"/>
    <mergeCell ref="A7:L7"/>
    <mergeCell ref="B41:J41"/>
    <mergeCell ref="H61:I61"/>
    <mergeCell ref="D45:E45"/>
    <mergeCell ref="D46:E46"/>
    <mergeCell ref="D47:E47"/>
    <mergeCell ref="D48:E48"/>
    <mergeCell ref="D44:E44"/>
    <mergeCell ref="D49:E49"/>
    <mergeCell ref="D50:E50"/>
    <mergeCell ref="D51:E51"/>
    <mergeCell ref="D52:E52"/>
    <mergeCell ref="D53:E53"/>
    <mergeCell ref="D54:E54"/>
    <mergeCell ref="H66:I66"/>
    <mergeCell ref="H43:J43"/>
    <mergeCell ref="D60:E60"/>
    <mergeCell ref="C63:D63"/>
    <mergeCell ref="C64:D64"/>
    <mergeCell ref="C65:D65"/>
    <mergeCell ref="H64:I64"/>
    <mergeCell ref="D55:E55"/>
    <mergeCell ref="D56:E56"/>
    <mergeCell ref="D57:E57"/>
    <mergeCell ref="D58:E58"/>
    <mergeCell ref="D59:E59"/>
  </mergeCells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Rivas, Adena</dc:creator>
  <cp:lastModifiedBy>Rivas, Adena</cp:lastModifiedBy>
  <cp:lastPrinted>2024-04-16T20:07:10Z</cp:lastPrinted>
  <dcterms:created xsi:type="dcterms:W3CDTF">2024-04-15T20:33:53Z</dcterms:created>
  <dcterms:modified xsi:type="dcterms:W3CDTF">2024-12-04T16:32:29Z</dcterms:modified>
</cp:coreProperties>
</file>