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<sst xmlns="http://schemas.openxmlformats.org/spreadsheetml/2006/main" count="474" uniqueCount="129">
  <si>
    <t>unprotect password = master</t>
  </si>
  <si>
    <t xml:space="preserve">Facility Name </t>
  </si>
  <si>
    <t>Facility ID</t>
  </si>
  <si>
    <t>Gross Load</t>
  </si>
  <si>
    <t>Heat Input</t>
  </si>
  <si>
    <t xml:space="preserve"> (ORISPL) </t>
  </si>
  <si>
    <t xml:space="preserve"> (MW) </t>
  </si>
  <si>
    <t xml:space="preserve"> (mmBtu) </t>
  </si>
  <si>
    <t xml:space="preserve">  Est. (MW) </t>
  </si>
  <si>
    <t xml:space="preserve">Est. (mmBtu) </t>
  </si>
  <si>
    <t xml:space="preserve">Baldwin Energy Complex </t>
  </si>
  <si>
    <t>889 </t>
  </si>
  <si>
    <t xml:space="preserve">Alsey Station </t>
  </si>
  <si>
    <t>7818 </t>
  </si>
  <si>
    <t xml:space="preserve">Calumet Energy Team </t>
  </si>
  <si>
    <t>55296 </t>
  </si>
  <si>
    <t xml:space="preserve">Coffeen </t>
  </si>
  <si>
    <t>861 </t>
  </si>
  <si>
    <t xml:space="preserve">Collins Station </t>
  </si>
  <si>
    <t>6025 </t>
  </si>
  <si>
    <t xml:space="preserve">Cordova Energy Center </t>
  </si>
  <si>
    <t>55188 </t>
  </si>
  <si>
    <t xml:space="preserve">Crawford </t>
  </si>
  <si>
    <t>867 </t>
  </si>
  <si>
    <t xml:space="preserve">Crete Energy Park </t>
  </si>
  <si>
    <t>55253 </t>
  </si>
  <si>
    <t xml:space="preserve">Dallman </t>
  </si>
  <si>
    <t>963 </t>
  </si>
  <si>
    <t xml:space="preserve">Duck Creek </t>
  </si>
  <si>
    <t>6016 </t>
  </si>
  <si>
    <t xml:space="preserve">E D Edwards </t>
  </si>
  <si>
    <t>856 </t>
  </si>
  <si>
    <t xml:space="preserve">Elgin Energy Center </t>
  </si>
  <si>
    <t>55438 </t>
  </si>
  <si>
    <t xml:space="preserve">Elwood Energy Facility </t>
  </si>
  <si>
    <t>55199 </t>
  </si>
  <si>
    <t xml:space="preserve">Fisk </t>
  </si>
  <si>
    <t>886 </t>
  </si>
  <si>
    <t xml:space="preserve">Factory Gas Turbine </t>
  </si>
  <si>
    <t>8016 </t>
  </si>
  <si>
    <t xml:space="preserve">Freedom Power Project </t>
  </si>
  <si>
    <t>7842 </t>
  </si>
  <si>
    <t xml:space="preserve">Gibson City Power Plant </t>
  </si>
  <si>
    <t>55201 </t>
  </si>
  <si>
    <t xml:space="preserve">Grand Tower </t>
  </si>
  <si>
    <t>862 </t>
  </si>
  <si>
    <t xml:space="preserve">Goose Creek Energy Center </t>
  </si>
  <si>
    <t xml:space="preserve">Havana </t>
  </si>
  <si>
    <t>891 </t>
  </si>
  <si>
    <t>55496 </t>
  </si>
  <si>
    <t xml:space="preserve">Hennepin Power Station </t>
  </si>
  <si>
    <t>892 </t>
  </si>
  <si>
    <t xml:space="preserve">Holland Energy Facility </t>
  </si>
  <si>
    <t>55334 </t>
  </si>
  <si>
    <t xml:space="preserve">Hutsonville </t>
  </si>
  <si>
    <t>863 </t>
  </si>
  <si>
    <t xml:space="preserve">Interstate </t>
  </si>
  <si>
    <t>7425 </t>
  </si>
  <si>
    <t xml:space="preserve">Joliet 29 </t>
  </si>
  <si>
    <t>384 </t>
  </si>
  <si>
    <t xml:space="preserve">Joliet 9 </t>
  </si>
  <si>
    <t>874 </t>
  </si>
  <si>
    <t xml:space="preserve">Joppa Steam </t>
  </si>
  <si>
    <t>887 </t>
  </si>
  <si>
    <t xml:space="preserve">Kendall County Generating Facility </t>
  </si>
  <si>
    <t>55131 </t>
  </si>
  <si>
    <t xml:space="preserve">Kincaid Station </t>
  </si>
  <si>
    <t>876 </t>
  </si>
  <si>
    <t xml:space="preserve">Kinmundy Power Plant </t>
  </si>
  <si>
    <t>55204 </t>
  </si>
  <si>
    <t xml:space="preserve">Lakeside </t>
  </si>
  <si>
    <t>964 </t>
  </si>
  <si>
    <t xml:space="preserve">Lee Energy Facility </t>
  </si>
  <si>
    <t>55236 </t>
  </si>
  <si>
    <t xml:space="preserve">Lincoln Generating Facility </t>
  </si>
  <si>
    <t>55222 </t>
  </si>
  <si>
    <t xml:space="preserve">MEP Flora Power </t>
  </si>
  <si>
    <t>55417 </t>
  </si>
  <si>
    <t xml:space="preserve">MEPI Gt Facility </t>
  </si>
  <si>
    <t>7858 </t>
  </si>
  <si>
    <t xml:space="preserve">Marion </t>
  </si>
  <si>
    <t>976 </t>
  </si>
  <si>
    <t xml:space="preserve">Meredosia </t>
  </si>
  <si>
    <t>864 </t>
  </si>
  <si>
    <t xml:space="preserve">NRG Rockford Energy Center </t>
  </si>
  <si>
    <t>55238 </t>
  </si>
  <si>
    <t xml:space="preserve">NRG Rockford II Energy Center </t>
  </si>
  <si>
    <t>55936 </t>
  </si>
  <si>
    <t xml:space="preserve">Morris Cogeneration, LLC </t>
  </si>
  <si>
    <t>55216 </t>
  </si>
  <si>
    <t xml:space="preserve">Newton </t>
  </si>
  <si>
    <t>6017 </t>
  </si>
  <si>
    <t xml:space="preserve">PPL University Park Power Project </t>
  </si>
  <si>
    <t>55640 </t>
  </si>
  <si>
    <t xml:space="preserve">Pinckneyville Power Plant </t>
  </si>
  <si>
    <t>55202 </t>
  </si>
  <si>
    <t xml:space="preserve">Powerton </t>
  </si>
  <si>
    <t>879 </t>
  </si>
  <si>
    <t xml:space="preserve">Reliant Energy - Aurora </t>
  </si>
  <si>
    <t>55279 </t>
  </si>
  <si>
    <t xml:space="preserve">Reliant Energy Shelby County </t>
  </si>
  <si>
    <t>55237 </t>
  </si>
  <si>
    <t xml:space="preserve">Rocky Road Power, LLC </t>
  </si>
  <si>
    <t>55109 </t>
  </si>
  <si>
    <t xml:space="preserve">Southeast Chicago Energy Project </t>
  </si>
  <si>
    <t>55281 </t>
  </si>
  <si>
    <t xml:space="preserve">Tilton Power Station </t>
  </si>
  <si>
    <t>7760 </t>
  </si>
  <si>
    <t xml:space="preserve">University Park Energy </t>
  </si>
  <si>
    <t>55250 </t>
  </si>
  <si>
    <t xml:space="preserve">Venice </t>
  </si>
  <si>
    <t>913 </t>
  </si>
  <si>
    <t xml:space="preserve">Vermilion Power Station </t>
  </si>
  <si>
    <t>897 </t>
  </si>
  <si>
    <t xml:space="preserve">Waukegan </t>
  </si>
  <si>
    <t>883 </t>
  </si>
  <si>
    <t xml:space="preserve">Will County </t>
  </si>
  <si>
    <t>884 </t>
  </si>
  <si>
    <t xml:space="preserve">Wood River Power Station </t>
  </si>
  <si>
    <t>898 </t>
  </si>
  <si>
    <t xml:space="preserve">Zion Energy Center </t>
  </si>
  <si>
    <t>55392 </t>
  </si>
  <si>
    <t xml:space="preserve"> </t>
  </si>
  <si>
    <t>TOTAL =</t>
  </si>
  <si>
    <t>AVG OUT</t>
  </si>
  <si>
    <t>AVG HI</t>
  </si>
  <si>
    <t>Efficency</t>
  </si>
  <si>
    <t>2004-2005</t>
  </si>
  <si>
    <t>Computed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</si>
</sst>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N1">
      <selection activeCell="U3" sqref="U3:W58"/>
    </sheetView>
  </sheetViews>
  <sheetFormatPr defaultColWidth="9.140625" defaultRowHeight="12.75"/>
  <cols>
    <col min="1" max="1" width="31.00390625" style="0" bestFit="1" customWidth="1"/>
    <col min="2" max="2" width="10.00390625" style="0" bestFit="1" customWidth="1"/>
    <col min="3" max="3" width="10.57421875" style="0" bestFit="1" customWidth="1"/>
    <col min="4" max="4" width="11.140625" style="0" bestFit="1" customWidth="1"/>
    <col min="6" max="6" width="31.00390625" style="0" bestFit="1" customWidth="1"/>
    <col min="8" max="8" width="10.57421875" style="0" bestFit="1" customWidth="1"/>
    <col min="9" max="9" width="11.140625" style="0" bestFit="1" customWidth="1"/>
    <col min="11" max="11" width="31.00390625" style="0" bestFit="1" customWidth="1"/>
    <col min="13" max="13" width="11.140625" style="0" bestFit="1" customWidth="1"/>
    <col min="14" max="14" width="12.7109375" style="0" bestFit="1" customWidth="1"/>
    <col min="16" max="16" width="31.00390625" style="0" bestFit="1" customWidth="1"/>
    <col min="17" max="17" width="10.00390625" style="0" bestFit="1" customWidth="1"/>
    <col min="18" max="18" width="11.28125" style="0" bestFit="1" customWidth="1"/>
    <col min="19" max="19" width="12.7109375" style="0" bestFit="1" customWidth="1"/>
    <col min="21" max="22" width="12.00390625" style="0" bestFit="1" customWidth="1"/>
  </cols>
  <sheetData>
    <row r="1" ht="12.75">
      <c r="A1" t="s">
        <v>0</v>
      </c>
    </row>
    <row r="2" spans="1:19" ht="12.75">
      <c r="A2" t="s">
        <v>1</v>
      </c>
      <c r="B2" t="s">
        <v>2</v>
      </c>
      <c r="C2" t="s">
        <v>3</v>
      </c>
      <c r="D2" t="s">
        <v>4</v>
      </c>
      <c r="F2" t="s">
        <v>1</v>
      </c>
      <c r="G2" t="s">
        <v>2</v>
      </c>
      <c r="H2" t="s">
        <v>3</v>
      </c>
      <c r="I2" t="s">
        <v>4</v>
      </c>
      <c r="K2" t="s">
        <v>1</v>
      </c>
      <c r="L2" t="s">
        <v>2</v>
      </c>
      <c r="M2" t="s">
        <v>3</v>
      </c>
      <c r="N2" t="s">
        <v>4</v>
      </c>
      <c r="P2" t="s">
        <v>1</v>
      </c>
      <c r="Q2" t="s">
        <v>2</v>
      </c>
      <c r="R2" t="s">
        <v>3</v>
      </c>
      <c r="S2" t="s">
        <v>4</v>
      </c>
    </row>
    <row r="3" spans="1:23" ht="12.75">
      <c r="A3">
        <v>2002</v>
      </c>
      <c r="B3" t="s">
        <v>5</v>
      </c>
      <c r="C3" t="s">
        <v>6</v>
      </c>
      <c r="D3" t="s">
        <v>7</v>
      </c>
      <c r="F3">
        <v>2003</v>
      </c>
      <c r="G3" t="s">
        <v>5</v>
      </c>
      <c r="H3" t="s">
        <v>6</v>
      </c>
      <c r="I3" t="s">
        <v>7</v>
      </c>
      <c r="K3">
        <v>2004</v>
      </c>
      <c r="L3" t="s">
        <v>5</v>
      </c>
      <c r="M3" t="s">
        <v>6</v>
      </c>
      <c r="N3" t="s">
        <v>7</v>
      </c>
      <c r="Q3" t="s">
        <v>5</v>
      </c>
      <c r="R3" t="s">
        <v>8</v>
      </c>
      <c r="S3" t="s">
        <v>9</v>
      </c>
      <c r="U3" t="s">
        <v>124</v>
      </c>
      <c r="V3" t="s">
        <v>125</v>
      </c>
      <c r="W3" t="s">
        <v>126</v>
      </c>
    </row>
    <row r="4" spans="1:23" ht="12.75">
      <c r="A4" t="s">
        <v>10</v>
      </c>
      <c r="B4" t="s">
        <v>11</v>
      </c>
      <c r="C4" s="1">
        <v>13072430</v>
      </c>
      <c r="D4" s="1">
        <v>127421111</v>
      </c>
      <c r="F4" t="s">
        <v>10</v>
      </c>
      <c r="G4">
        <v>889</v>
      </c>
      <c r="H4" s="1">
        <v>13815829</v>
      </c>
      <c r="I4" s="1">
        <v>133077800</v>
      </c>
      <c r="K4" t="s">
        <v>10</v>
      </c>
      <c r="L4" t="s">
        <v>11</v>
      </c>
      <c r="M4" s="1">
        <v>13925254</v>
      </c>
      <c r="N4" s="1">
        <v>134684587</v>
      </c>
      <c r="P4" t="s">
        <v>12</v>
      </c>
      <c r="Q4" t="s">
        <v>13</v>
      </c>
      <c r="R4" s="1">
        <v>1248</v>
      </c>
      <c r="S4" s="1">
        <v>21411</v>
      </c>
      <c r="U4" s="1">
        <f>(R4+M4+H4+C4)/4</f>
        <v>10203690.25</v>
      </c>
      <c r="V4" s="1">
        <f>(S4+N4+I4+D4)/4</f>
        <v>98801227.25</v>
      </c>
      <c r="W4" s="2">
        <f>3.413*U4/V4</f>
        <v>0.35247735066215985</v>
      </c>
    </row>
    <row r="5" spans="1:23" ht="12.75">
      <c r="A5" t="s">
        <v>14</v>
      </c>
      <c r="B5" t="s">
        <v>15</v>
      </c>
      <c r="C5" s="1">
        <v>6676</v>
      </c>
      <c r="D5" s="1">
        <v>73592</v>
      </c>
      <c r="F5" t="s">
        <v>14</v>
      </c>
      <c r="G5">
        <v>55296</v>
      </c>
      <c r="H5" s="1">
        <v>11975</v>
      </c>
      <c r="I5" s="1">
        <v>130338</v>
      </c>
      <c r="K5" t="s">
        <v>14</v>
      </c>
      <c r="L5" t="s">
        <v>15</v>
      </c>
      <c r="M5" s="1">
        <v>11724</v>
      </c>
      <c r="N5" s="1">
        <v>124598</v>
      </c>
      <c r="P5" t="s">
        <v>10</v>
      </c>
      <c r="Q5" t="s">
        <v>11</v>
      </c>
      <c r="R5" s="1">
        <v>13378071</v>
      </c>
      <c r="S5" s="1">
        <v>126314928</v>
      </c>
      <c r="U5" s="1">
        <f aca="true" t="shared" si="0" ref="U5:U58">(R5+M5+H5+C5)/4</f>
        <v>3352111.5</v>
      </c>
      <c r="V5" s="1">
        <f aca="true" t="shared" si="1" ref="V5:V58">(S5+N5+I5+D5)/4</f>
        <v>31660864</v>
      </c>
      <c r="W5" s="2">
        <f aca="true" t="shared" si="2" ref="W5:W58">3.413*U5/V5</f>
        <v>0.3613532640644298</v>
      </c>
    </row>
    <row r="6" spans="1:23" ht="12.75">
      <c r="A6" t="s">
        <v>16</v>
      </c>
      <c r="B6" t="s">
        <v>17</v>
      </c>
      <c r="C6" s="1">
        <v>5656273</v>
      </c>
      <c r="D6" s="1">
        <v>56114768</v>
      </c>
      <c r="F6" t="s">
        <v>16</v>
      </c>
      <c r="G6">
        <v>861</v>
      </c>
      <c r="H6" s="1">
        <v>5477024</v>
      </c>
      <c r="I6" s="1">
        <v>58097007</v>
      </c>
      <c r="K6" t="s">
        <v>16</v>
      </c>
      <c r="L6" t="s">
        <v>17</v>
      </c>
      <c r="M6" s="1">
        <v>6213615</v>
      </c>
      <c r="N6" s="1">
        <v>66303882</v>
      </c>
      <c r="P6" t="s">
        <v>14</v>
      </c>
      <c r="Q6" t="s">
        <v>15</v>
      </c>
      <c r="R6" s="1">
        <v>30560</v>
      </c>
      <c r="S6" s="1">
        <v>329017</v>
      </c>
      <c r="U6" s="1">
        <f t="shared" si="0"/>
        <v>4344368</v>
      </c>
      <c r="V6" s="1">
        <f t="shared" si="1"/>
        <v>45211168.5</v>
      </c>
      <c r="W6" s="2">
        <f t="shared" si="2"/>
        <v>0.3279571945591276</v>
      </c>
    </row>
    <row r="7" spans="1:23" ht="12.75">
      <c r="A7" t="s">
        <v>18</v>
      </c>
      <c r="B7" t="s">
        <v>19</v>
      </c>
      <c r="C7" s="1">
        <v>2104789</v>
      </c>
      <c r="D7" s="1">
        <v>28076466</v>
      </c>
      <c r="F7" t="s">
        <v>18</v>
      </c>
      <c r="G7">
        <v>6025</v>
      </c>
      <c r="H7" s="1">
        <v>1256136</v>
      </c>
      <c r="I7" s="1">
        <v>15132328</v>
      </c>
      <c r="K7" t="s">
        <v>18</v>
      </c>
      <c r="L7" t="s">
        <v>19</v>
      </c>
      <c r="M7" s="1">
        <v>688868</v>
      </c>
      <c r="N7" s="1">
        <v>7330080</v>
      </c>
      <c r="P7" t="s">
        <v>16</v>
      </c>
      <c r="Q7" t="s">
        <v>17</v>
      </c>
      <c r="R7" s="1">
        <v>4498167</v>
      </c>
      <c r="S7" s="1">
        <v>49000676</v>
      </c>
      <c r="U7" s="1">
        <f t="shared" si="0"/>
        <v>2136990</v>
      </c>
      <c r="V7" s="1">
        <f t="shared" si="1"/>
        <v>24884887.5</v>
      </c>
      <c r="W7" s="2">
        <f t="shared" si="2"/>
        <v>0.29309141421676105</v>
      </c>
    </row>
    <row r="8" spans="1:23" ht="12.75">
      <c r="A8" t="s">
        <v>20</v>
      </c>
      <c r="B8" t="s">
        <v>21</v>
      </c>
      <c r="C8" s="1">
        <v>870280</v>
      </c>
      <c r="D8" s="1">
        <v>6385526</v>
      </c>
      <c r="F8" t="s">
        <v>20</v>
      </c>
      <c r="G8">
        <v>55188</v>
      </c>
      <c r="H8" s="1">
        <v>388444</v>
      </c>
      <c r="I8" s="1">
        <v>2883087</v>
      </c>
      <c r="K8" t="s">
        <v>20</v>
      </c>
      <c r="L8" t="s">
        <v>21</v>
      </c>
      <c r="M8" s="1">
        <v>418898</v>
      </c>
      <c r="N8" s="1">
        <v>3055631</v>
      </c>
      <c r="P8" t="s">
        <v>20</v>
      </c>
      <c r="Q8" t="s">
        <v>21</v>
      </c>
      <c r="R8" s="1">
        <v>1133189</v>
      </c>
      <c r="S8" s="1">
        <v>8475200</v>
      </c>
      <c r="U8" s="1">
        <f t="shared" si="0"/>
        <v>702702.75</v>
      </c>
      <c r="V8" s="1">
        <f t="shared" si="1"/>
        <v>5199861</v>
      </c>
      <c r="W8" s="2">
        <f t="shared" si="2"/>
        <v>0.46122857625424984</v>
      </c>
    </row>
    <row r="9" spans="1:23" ht="12.75">
      <c r="A9" t="s">
        <v>22</v>
      </c>
      <c r="B9" t="s">
        <v>23</v>
      </c>
      <c r="C9" s="1">
        <v>2638148</v>
      </c>
      <c r="D9" s="1">
        <v>28974764</v>
      </c>
      <c r="F9" t="s">
        <v>22</v>
      </c>
      <c r="G9">
        <v>867</v>
      </c>
      <c r="H9" s="1">
        <v>2834095</v>
      </c>
      <c r="I9" s="1">
        <v>31749098</v>
      </c>
      <c r="K9" t="s">
        <v>22</v>
      </c>
      <c r="L9" t="s">
        <v>23</v>
      </c>
      <c r="M9" s="1">
        <v>3201365</v>
      </c>
      <c r="N9" s="1">
        <v>35116006</v>
      </c>
      <c r="P9" t="s">
        <v>22</v>
      </c>
      <c r="Q9" t="s">
        <v>23</v>
      </c>
      <c r="R9" s="1">
        <v>3322999</v>
      </c>
      <c r="S9" s="1">
        <v>34883397</v>
      </c>
      <c r="U9" s="1">
        <f t="shared" si="0"/>
        <v>2999151.75</v>
      </c>
      <c r="V9" s="1">
        <f t="shared" si="1"/>
        <v>32680816.25</v>
      </c>
      <c r="W9" s="2">
        <f t="shared" si="2"/>
        <v>0.3132144816838839</v>
      </c>
    </row>
    <row r="10" spans="1:23" ht="12.75">
      <c r="A10" t="s">
        <v>24</v>
      </c>
      <c r="B10" t="s">
        <v>25</v>
      </c>
      <c r="C10" s="1">
        <v>24591</v>
      </c>
      <c r="D10" s="1">
        <v>310656</v>
      </c>
      <c r="F10" t="s">
        <v>24</v>
      </c>
      <c r="G10">
        <v>55253</v>
      </c>
      <c r="H10" s="1">
        <v>7216</v>
      </c>
      <c r="I10" s="1">
        <v>92921</v>
      </c>
      <c r="K10" t="s">
        <v>24</v>
      </c>
      <c r="L10" t="s">
        <v>25</v>
      </c>
      <c r="M10" s="1">
        <v>1569</v>
      </c>
      <c r="N10" s="1">
        <v>19057</v>
      </c>
      <c r="P10" t="s">
        <v>24</v>
      </c>
      <c r="Q10" t="s">
        <v>25</v>
      </c>
      <c r="R10" s="1">
        <v>16604</v>
      </c>
      <c r="S10" s="1">
        <v>231849</v>
      </c>
      <c r="U10" s="1">
        <f t="shared" si="0"/>
        <v>12495</v>
      </c>
      <c r="V10" s="1">
        <f t="shared" si="1"/>
        <v>163620.75</v>
      </c>
      <c r="W10" s="2">
        <f t="shared" si="2"/>
        <v>0.26063586067170574</v>
      </c>
    </row>
    <row r="11" spans="1:23" ht="12.75">
      <c r="A11" t="s">
        <v>26</v>
      </c>
      <c r="B11" t="s">
        <v>27</v>
      </c>
      <c r="C11" s="1">
        <v>2663896</v>
      </c>
      <c r="D11" s="1">
        <v>22589548</v>
      </c>
      <c r="F11" t="s">
        <v>26</v>
      </c>
      <c r="G11">
        <v>963</v>
      </c>
      <c r="H11" s="1">
        <v>2717872</v>
      </c>
      <c r="I11" s="1">
        <v>23635753</v>
      </c>
      <c r="K11" t="s">
        <v>26</v>
      </c>
      <c r="L11" t="s">
        <v>27</v>
      </c>
      <c r="M11" s="1">
        <v>2964412</v>
      </c>
      <c r="N11" s="1">
        <v>26641068</v>
      </c>
      <c r="P11" t="s">
        <v>26</v>
      </c>
      <c r="Q11" t="s">
        <v>27</v>
      </c>
      <c r="R11" s="1">
        <v>3346716</v>
      </c>
      <c r="S11" s="1">
        <v>28765639</v>
      </c>
      <c r="U11" s="1">
        <f t="shared" si="0"/>
        <v>2923224</v>
      </c>
      <c r="V11" s="1">
        <f t="shared" si="1"/>
        <v>25408002</v>
      </c>
      <c r="W11" s="2">
        <f t="shared" si="2"/>
        <v>0.39267013250392535</v>
      </c>
    </row>
    <row r="12" spans="1:23" ht="12.75">
      <c r="A12" t="s">
        <v>28</v>
      </c>
      <c r="B12" t="s">
        <v>29</v>
      </c>
      <c r="C12" s="1">
        <v>2289523</v>
      </c>
      <c r="D12" s="1">
        <v>22635088</v>
      </c>
      <c r="F12" t="s">
        <v>28</v>
      </c>
      <c r="G12">
        <v>6016</v>
      </c>
      <c r="H12" s="1">
        <v>1996370</v>
      </c>
      <c r="I12" s="1">
        <v>20694593</v>
      </c>
      <c r="K12" t="s">
        <v>28</v>
      </c>
      <c r="L12" t="s">
        <v>29</v>
      </c>
      <c r="M12" s="1">
        <v>2419741</v>
      </c>
      <c r="N12" s="1">
        <v>24893343</v>
      </c>
      <c r="P12" t="s">
        <v>28</v>
      </c>
      <c r="Q12" t="s">
        <v>29</v>
      </c>
      <c r="R12" s="1">
        <v>2150633</v>
      </c>
      <c r="S12" s="1">
        <v>21360139</v>
      </c>
      <c r="U12" s="1">
        <f t="shared" si="0"/>
        <v>2214066.75</v>
      </c>
      <c r="V12" s="1">
        <f t="shared" si="1"/>
        <v>22395790.75</v>
      </c>
      <c r="W12" s="2">
        <f t="shared" si="2"/>
        <v>0.3374120566718547</v>
      </c>
    </row>
    <row r="13" spans="1:23" ht="12.75">
      <c r="A13" t="s">
        <v>30</v>
      </c>
      <c r="B13" t="s">
        <v>31</v>
      </c>
      <c r="C13" s="1">
        <v>3740804</v>
      </c>
      <c r="D13" s="1">
        <v>39610931</v>
      </c>
      <c r="F13" t="s">
        <v>30</v>
      </c>
      <c r="G13">
        <v>856</v>
      </c>
      <c r="H13" s="1">
        <v>4197037</v>
      </c>
      <c r="I13" s="1">
        <v>42918640</v>
      </c>
      <c r="K13" t="s">
        <v>30</v>
      </c>
      <c r="L13" t="s">
        <v>31</v>
      </c>
      <c r="M13" s="1">
        <v>4461785</v>
      </c>
      <c r="N13" s="1">
        <v>45845287</v>
      </c>
      <c r="P13" t="s">
        <v>30</v>
      </c>
      <c r="Q13" t="s">
        <v>31</v>
      </c>
      <c r="R13" s="1">
        <v>3692820</v>
      </c>
      <c r="S13" s="1">
        <v>38486648</v>
      </c>
      <c r="U13" s="1">
        <f t="shared" si="0"/>
        <v>4023111.5</v>
      </c>
      <c r="V13" s="1">
        <f t="shared" si="1"/>
        <v>41715376.5</v>
      </c>
      <c r="W13" s="2">
        <f t="shared" si="2"/>
        <v>0.3291563136077652</v>
      </c>
    </row>
    <row r="14" spans="1:23" ht="12.75">
      <c r="A14" t="s">
        <v>32</v>
      </c>
      <c r="B14" t="s">
        <v>33</v>
      </c>
      <c r="C14">
        <v>182</v>
      </c>
      <c r="D14" s="1">
        <v>2076</v>
      </c>
      <c r="F14" t="s">
        <v>32</v>
      </c>
      <c r="G14">
        <v>55438</v>
      </c>
      <c r="H14" s="1">
        <v>32457</v>
      </c>
      <c r="I14" s="1">
        <v>374398</v>
      </c>
      <c r="K14" t="s">
        <v>32</v>
      </c>
      <c r="L14" t="s">
        <v>33</v>
      </c>
      <c r="M14" s="1">
        <v>19110</v>
      </c>
      <c r="N14" s="1">
        <v>224586</v>
      </c>
      <c r="P14" t="s">
        <v>32</v>
      </c>
      <c r="Q14" t="s">
        <v>33</v>
      </c>
      <c r="R14" s="1">
        <v>45297</v>
      </c>
      <c r="S14" s="1">
        <v>532693</v>
      </c>
      <c r="U14" s="1">
        <f t="shared" si="0"/>
        <v>24261.5</v>
      </c>
      <c r="V14" s="1">
        <f t="shared" si="1"/>
        <v>283438.25</v>
      </c>
      <c r="W14" s="2">
        <f t="shared" si="2"/>
        <v>0.29214299587299875</v>
      </c>
    </row>
    <row r="15" spans="1:23" ht="12.75">
      <c r="A15" t="s">
        <v>34</v>
      </c>
      <c r="B15" t="s">
        <v>35</v>
      </c>
      <c r="C15" s="1">
        <v>521046</v>
      </c>
      <c r="D15" s="1">
        <v>5745716</v>
      </c>
      <c r="F15" t="s">
        <v>34</v>
      </c>
      <c r="G15">
        <v>55199</v>
      </c>
      <c r="H15" s="1">
        <v>211151</v>
      </c>
      <c r="I15" s="1">
        <v>2343150</v>
      </c>
      <c r="K15" t="s">
        <v>34</v>
      </c>
      <c r="L15" t="s">
        <v>35</v>
      </c>
      <c r="M15" s="1">
        <v>197361</v>
      </c>
      <c r="N15" s="1">
        <v>2300541</v>
      </c>
      <c r="P15" t="s">
        <v>34</v>
      </c>
      <c r="Q15" t="s">
        <v>35</v>
      </c>
      <c r="R15" s="1">
        <v>629387</v>
      </c>
      <c r="S15" s="1">
        <v>6941348</v>
      </c>
      <c r="U15" s="1">
        <f t="shared" si="0"/>
        <v>389736.25</v>
      </c>
      <c r="V15" s="1">
        <f t="shared" si="1"/>
        <v>4332688.75</v>
      </c>
      <c r="W15" s="2">
        <f t="shared" si="2"/>
        <v>0.3070079338724712</v>
      </c>
    </row>
    <row r="16" spans="1:23" ht="12.75">
      <c r="A16" t="s">
        <v>36</v>
      </c>
      <c r="B16" t="s">
        <v>37</v>
      </c>
      <c r="C16" s="1">
        <v>1387283</v>
      </c>
      <c r="D16" s="1">
        <v>14649555</v>
      </c>
      <c r="F16" t="s">
        <v>36</v>
      </c>
      <c r="G16">
        <v>886</v>
      </c>
      <c r="H16" s="1">
        <v>1651477</v>
      </c>
      <c r="I16" s="1">
        <v>17658998</v>
      </c>
      <c r="K16" t="s">
        <v>38</v>
      </c>
      <c r="L16" t="s">
        <v>39</v>
      </c>
      <c r="M16">
        <v>16</v>
      </c>
      <c r="N16">
        <v>250</v>
      </c>
      <c r="P16" t="s">
        <v>38</v>
      </c>
      <c r="Q16" t="s">
        <v>39</v>
      </c>
      <c r="R16">
        <v>108</v>
      </c>
      <c r="S16" s="1">
        <v>1625</v>
      </c>
      <c r="U16" s="1">
        <f t="shared" si="0"/>
        <v>759721</v>
      </c>
      <c r="V16" s="1">
        <f t="shared" si="1"/>
        <v>8077607</v>
      </c>
      <c r="W16" s="2">
        <f t="shared" si="2"/>
        <v>0.3210019716235266</v>
      </c>
    </row>
    <row r="17" spans="1:23" ht="12.75">
      <c r="A17" t="s">
        <v>40</v>
      </c>
      <c r="B17" t="s">
        <v>41</v>
      </c>
      <c r="C17" s="1">
        <v>20192</v>
      </c>
      <c r="D17" s="1">
        <v>193454</v>
      </c>
      <c r="F17" t="s">
        <v>40</v>
      </c>
      <c r="G17">
        <v>7842</v>
      </c>
      <c r="H17">
        <v>10</v>
      </c>
      <c r="I17">
        <v>142</v>
      </c>
      <c r="K17" t="s">
        <v>36</v>
      </c>
      <c r="L17" t="s">
        <v>37</v>
      </c>
      <c r="M17" s="1">
        <v>1915781</v>
      </c>
      <c r="N17" s="1">
        <v>20002179</v>
      </c>
      <c r="P17" t="s">
        <v>36</v>
      </c>
      <c r="Q17" t="s">
        <v>37</v>
      </c>
      <c r="R17" s="1">
        <v>1483811</v>
      </c>
      <c r="S17" s="1">
        <v>15740105</v>
      </c>
      <c r="U17" s="1">
        <f t="shared" si="0"/>
        <v>854948.5</v>
      </c>
      <c r="V17" s="1">
        <f t="shared" si="1"/>
        <v>8983970</v>
      </c>
      <c r="W17" s="2">
        <f t="shared" si="2"/>
        <v>0.3247939641940033</v>
      </c>
    </row>
    <row r="18" spans="1:23" ht="12.75">
      <c r="A18" t="s">
        <v>42</v>
      </c>
      <c r="B18" t="s">
        <v>43</v>
      </c>
      <c r="C18" s="1">
        <v>35441</v>
      </c>
      <c r="D18" s="1">
        <v>389566</v>
      </c>
      <c r="F18" t="s">
        <v>42</v>
      </c>
      <c r="G18">
        <v>55201</v>
      </c>
      <c r="H18" s="1">
        <v>17552</v>
      </c>
      <c r="I18" s="1">
        <v>195537</v>
      </c>
      <c r="K18" t="s">
        <v>40</v>
      </c>
      <c r="L18" t="s">
        <v>41</v>
      </c>
      <c r="M18">
        <v>242</v>
      </c>
      <c r="N18" s="1">
        <v>2254</v>
      </c>
      <c r="P18" t="s">
        <v>40</v>
      </c>
      <c r="Q18" t="s">
        <v>41</v>
      </c>
      <c r="R18" s="1">
        <v>8499</v>
      </c>
      <c r="S18" s="1">
        <v>80252</v>
      </c>
      <c r="U18" s="1">
        <f t="shared" si="0"/>
        <v>15433.5</v>
      </c>
      <c r="V18" s="1">
        <f t="shared" si="1"/>
        <v>166902.25</v>
      </c>
      <c r="W18" s="2">
        <f t="shared" si="2"/>
        <v>0.315601110829842</v>
      </c>
    </row>
    <row r="19" spans="1:23" ht="12.75">
      <c r="A19" t="s">
        <v>44</v>
      </c>
      <c r="B19" t="s">
        <v>45</v>
      </c>
      <c r="C19" s="1">
        <v>1078776</v>
      </c>
      <c r="D19" s="1">
        <v>8992375</v>
      </c>
      <c r="F19" t="s">
        <v>46</v>
      </c>
      <c r="G19">
        <v>55496</v>
      </c>
      <c r="H19" s="1">
        <v>1665</v>
      </c>
      <c r="I19" s="1">
        <v>12373</v>
      </c>
      <c r="K19" t="s">
        <v>42</v>
      </c>
      <c r="L19" t="s">
        <v>43</v>
      </c>
      <c r="M19" s="1">
        <v>3375</v>
      </c>
      <c r="N19" s="1">
        <v>39105</v>
      </c>
      <c r="P19" t="s">
        <v>42</v>
      </c>
      <c r="Q19" t="s">
        <v>43</v>
      </c>
      <c r="R19" s="1">
        <v>77204</v>
      </c>
      <c r="S19" s="1">
        <v>854112</v>
      </c>
      <c r="U19" s="1">
        <f t="shared" si="0"/>
        <v>290255</v>
      </c>
      <c r="V19" s="1">
        <f t="shared" si="1"/>
        <v>2474491.25</v>
      </c>
      <c r="W19" s="2">
        <f t="shared" si="2"/>
        <v>0.40034100544909984</v>
      </c>
    </row>
    <row r="20" spans="1:23" ht="12.75">
      <c r="A20" t="s">
        <v>47</v>
      </c>
      <c r="B20" t="s">
        <v>48</v>
      </c>
      <c r="C20" s="1">
        <v>2742233</v>
      </c>
      <c r="D20" s="1">
        <v>28694602</v>
      </c>
      <c r="F20" t="s">
        <v>44</v>
      </c>
      <c r="G20">
        <v>862</v>
      </c>
      <c r="H20" s="1">
        <v>137975</v>
      </c>
      <c r="I20" s="1">
        <v>1318979</v>
      </c>
      <c r="K20" t="s">
        <v>46</v>
      </c>
      <c r="L20" t="s">
        <v>49</v>
      </c>
      <c r="M20">
        <v>784</v>
      </c>
      <c r="N20" s="1">
        <v>9013</v>
      </c>
      <c r="P20" t="s">
        <v>46</v>
      </c>
      <c r="Q20" t="s">
        <v>49</v>
      </c>
      <c r="R20" s="1">
        <v>84785</v>
      </c>
      <c r="S20" s="1">
        <v>981597</v>
      </c>
      <c r="U20" s="1">
        <f t="shared" si="0"/>
        <v>741444.25</v>
      </c>
      <c r="V20" s="1">
        <f t="shared" si="1"/>
        <v>7751047.75</v>
      </c>
      <c r="W20" s="2">
        <f t="shared" si="2"/>
        <v>0.3264783429117695</v>
      </c>
    </row>
    <row r="21" spans="1:23" ht="12.75">
      <c r="A21" t="s">
        <v>50</v>
      </c>
      <c r="B21" t="s">
        <v>51</v>
      </c>
      <c r="C21" s="1">
        <v>2218251</v>
      </c>
      <c r="D21" s="1">
        <v>22259882</v>
      </c>
      <c r="F21" t="s">
        <v>47</v>
      </c>
      <c r="G21">
        <v>891</v>
      </c>
      <c r="H21" s="1">
        <v>2616522</v>
      </c>
      <c r="I21" s="1">
        <v>26876802</v>
      </c>
      <c r="K21" t="s">
        <v>44</v>
      </c>
      <c r="L21" t="s">
        <v>45</v>
      </c>
      <c r="M21" s="1">
        <v>233480</v>
      </c>
      <c r="N21" s="1">
        <v>2086482</v>
      </c>
      <c r="P21" t="s">
        <v>44</v>
      </c>
      <c r="Q21" t="s">
        <v>45</v>
      </c>
      <c r="R21" s="1">
        <v>372732</v>
      </c>
      <c r="S21" s="1">
        <v>3438003</v>
      </c>
      <c r="U21" s="1">
        <f t="shared" si="0"/>
        <v>1360246.25</v>
      </c>
      <c r="V21" s="1">
        <f t="shared" si="1"/>
        <v>13665292.25</v>
      </c>
      <c r="W21" s="2">
        <f t="shared" si="2"/>
        <v>0.33973078411477076</v>
      </c>
    </row>
    <row r="22" spans="1:23" ht="12.75">
      <c r="A22" t="s">
        <v>52</v>
      </c>
      <c r="B22" t="s">
        <v>53</v>
      </c>
      <c r="C22" s="1">
        <v>134813</v>
      </c>
      <c r="D22" s="1">
        <v>1445504</v>
      </c>
      <c r="F22" t="s">
        <v>50</v>
      </c>
      <c r="G22">
        <v>892</v>
      </c>
      <c r="H22" s="1">
        <v>1922392</v>
      </c>
      <c r="I22" s="1">
        <v>19470459</v>
      </c>
      <c r="K22" t="s">
        <v>47</v>
      </c>
      <c r="L22" t="s">
        <v>48</v>
      </c>
      <c r="M22" s="1">
        <v>2260916</v>
      </c>
      <c r="N22" s="1">
        <v>23240833</v>
      </c>
      <c r="P22" t="s">
        <v>47</v>
      </c>
      <c r="Q22" t="s">
        <v>48</v>
      </c>
      <c r="R22" s="1">
        <v>3448967</v>
      </c>
      <c r="S22" s="1">
        <v>36951941</v>
      </c>
      <c r="U22" s="1">
        <f t="shared" si="0"/>
        <v>1941772</v>
      </c>
      <c r="V22" s="1">
        <f t="shared" si="1"/>
        <v>20277184.25</v>
      </c>
      <c r="W22" s="2">
        <f t="shared" si="2"/>
        <v>0.3268337336334062</v>
      </c>
    </row>
    <row r="23" spans="1:23" ht="12.75">
      <c r="A23" t="s">
        <v>54</v>
      </c>
      <c r="B23" t="s">
        <v>55</v>
      </c>
      <c r="C23" s="1">
        <v>638272</v>
      </c>
      <c r="D23" s="1">
        <v>6603736</v>
      </c>
      <c r="F23" t="s">
        <v>52</v>
      </c>
      <c r="G23">
        <v>55334</v>
      </c>
      <c r="H23" s="1">
        <v>94825</v>
      </c>
      <c r="I23" s="1">
        <v>1028967</v>
      </c>
      <c r="K23" t="s">
        <v>50</v>
      </c>
      <c r="L23" t="s">
        <v>51</v>
      </c>
      <c r="M23" s="1">
        <v>2195329</v>
      </c>
      <c r="N23" s="1">
        <v>21606460</v>
      </c>
      <c r="P23" t="s">
        <v>50</v>
      </c>
      <c r="Q23" t="s">
        <v>51</v>
      </c>
      <c r="R23" s="1">
        <v>2180427</v>
      </c>
      <c r="S23" s="1">
        <v>22556361</v>
      </c>
      <c r="U23" s="1">
        <f t="shared" si="0"/>
        <v>1277213.25</v>
      </c>
      <c r="V23" s="1">
        <f t="shared" si="1"/>
        <v>12948881</v>
      </c>
      <c r="W23" s="2">
        <f t="shared" si="2"/>
        <v>0.3366413531987822</v>
      </c>
    </row>
    <row r="24" spans="1:23" ht="12.75">
      <c r="A24" t="s">
        <v>56</v>
      </c>
      <c r="B24" t="s">
        <v>57</v>
      </c>
      <c r="C24" s="1">
        <v>9070</v>
      </c>
      <c r="D24" s="1">
        <v>116658</v>
      </c>
      <c r="F24" t="s">
        <v>54</v>
      </c>
      <c r="G24">
        <v>863</v>
      </c>
      <c r="H24" s="1">
        <v>767384</v>
      </c>
      <c r="I24" s="1">
        <v>8268212</v>
      </c>
      <c r="K24" t="s">
        <v>52</v>
      </c>
      <c r="L24" t="s">
        <v>53</v>
      </c>
      <c r="M24" s="1">
        <v>96165</v>
      </c>
      <c r="N24" s="1">
        <v>1056088</v>
      </c>
      <c r="P24" t="s">
        <v>52</v>
      </c>
      <c r="Q24" t="s">
        <v>53</v>
      </c>
      <c r="R24" s="1">
        <v>752608</v>
      </c>
      <c r="S24" s="1">
        <v>7662828</v>
      </c>
      <c r="U24" s="1">
        <f t="shared" si="0"/>
        <v>406306.75</v>
      </c>
      <c r="V24" s="1">
        <f t="shared" si="1"/>
        <v>4275946.5</v>
      </c>
      <c r="W24" s="2">
        <f t="shared" si="2"/>
        <v>0.32430829940224926</v>
      </c>
    </row>
    <row r="25" spans="1:23" ht="12.75">
      <c r="A25" t="s">
        <v>58</v>
      </c>
      <c r="B25" t="s">
        <v>59</v>
      </c>
      <c r="C25" s="1">
        <v>5683279</v>
      </c>
      <c r="D25" s="1">
        <v>59846885</v>
      </c>
      <c r="F25" t="s">
        <v>56</v>
      </c>
      <c r="G25">
        <v>7425</v>
      </c>
      <c r="H25" s="1">
        <v>9866</v>
      </c>
      <c r="I25" s="1">
        <v>127566</v>
      </c>
      <c r="K25" t="s">
        <v>54</v>
      </c>
      <c r="L25" t="s">
        <v>55</v>
      </c>
      <c r="M25" s="1">
        <v>825400</v>
      </c>
      <c r="N25" s="1">
        <v>8960324</v>
      </c>
      <c r="P25" t="s">
        <v>54</v>
      </c>
      <c r="Q25" t="s">
        <v>55</v>
      </c>
      <c r="R25" s="1">
        <v>883657</v>
      </c>
      <c r="S25" s="1">
        <v>10112265</v>
      </c>
      <c r="U25" s="1">
        <f t="shared" si="0"/>
        <v>1850550.5</v>
      </c>
      <c r="V25" s="1">
        <f t="shared" si="1"/>
        <v>19761760</v>
      </c>
      <c r="W25" s="2">
        <f t="shared" si="2"/>
        <v>0.3196035604369246</v>
      </c>
    </row>
    <row r="26" spans="1:23" ht="12.75">
      <c r="A26" t="s">
        <v>60</v>
      </c>
      <c r="B26" t="s">
        <v>61</v>
      </c>
      <c r="C26" s="1">
        <v>1339292</v>
      </c>
      <c r="D26" s="1">
        <v>14368937</v>
      </c>
      <c r="F26" t="s">
        <v>58</v>
      </c>
      <c r="G26">
        <v>384</v>
      </c>
      <c r="H26" s="1">
        <v>6373591</v>
      </c>
      <c r="I26" s="1">
        <v>72560495</v>
      </c>
      <c r="K26" t="s">
        <v>56</v>
      </c>
      <c r="L26" t="s">
        <v>57</v>
      </c>
      <c r="M26" s="1">
        <v>3840</v>
      </c>
      <c r="N26" s="1">
        <v>51320</v>
      </c>
      <c r="P26" t="s">
        <v>56</v>
      </c>
      <c r="Q26" t="s">
        <v>57</v>
      </c>
      <c r="R26" s="1">
        <v>26165</v>
      </c>
      <c r="S26" s="1">
        <v>379815</v>
      </c>
      <c r="U26" s="1">
        <f t="shared" si="0"/>
        <v>1935722</v>
      </c>
      <c r="V26" s="1">
        <f t="shared" si="1"/>
        <v>21840141.75</v>
      </c>
      <c r="W26" s="2">
        <f t="shared" si="2"/>
        <v>0.30249891514554844</v>
      </c>
    </row>
    <row r="27" spans="1:23" ht="12.75">
      <c r="A27" t="s">
        <v>62</v>
      </c>
      <c r="B27" t="s">
        <v>63</v>
      </c>
      <c r="C27" s="1">
        <v>8655457</v>
      </c>
      <c r="D27" s="1">
        <v>89759590</v>
      </c>
      <c r="F27" t="s">
        <v>60</v>
      </c>
      <c r="G27">
        <v>874</v>
      </c>
      <c r="H27" s="1">
        <v>1903701</v>
      </c>
      <c r="I27" s="1">
        <v>20196451</v>
      </c>
      <c r="K27" t="s">
        <v>58</v>
      </c>
      <c r="L27" t="s">
        <v>59</v>
      </c>
      <c r="M27" s="1">
        <v>6254087</v>
      </c>
      <c r="N27" s="1">
        <v>66658998</v>
      </c>
      <c r="P27" t="s">
        <v>58</v>
      </c>
      <c r="Q27" t="s">
        <v>59</v>
      </c>
      <c r="R27" s="1">
        <v>5256759</v>
      </c>
      <c r="S27" s="1">
        <v>56609159</v>
      </c>
      <c r="U27" s="1">
        <f t="shared" si="0"/>
        <v>5517501</v>
      </c>
      <c r="V27" s="1">
        <f t="shared" si="1"/>
        <v>58306049.5</v>
      </c>
      <c r="W27" s="2">
        <f t="shared" si="2"/>
        <v>0.32297216282849</v>
      </c>
    </row>
    <row r="28" spans="1:23" ht="12.75">
      <c r="A28" t="s">
        <v>64</v>
      </c>
      <c r="B28" t="s">
        <v>65</v>
      </c>
      <c r="C28" s="1">
        <v>848780</v>
      </c>
      <c r="D28" s="1">
        <v>7910651</v>
      </c>
      <c r="F28" t="s">
        <v>62</v>
      </c>
      <c r="G28">
        <v>887</v>
      </c>
      <c r="H28" s="1">
        <v>8682846</v>
      </c>
      <c r="I28" s="1">
        <v>89504513</v>
      </c>
      <c r="K28" t="s">
        <v>60</v>
      </c>
      <c r="L28" t="s">
        <v>61</v>
      </c>
      <c r="M28" s="1">
        <v>1821071</v>
      </c>
      <c r="N28" s="1">
        <v>19303374</v>
      </c>
      <c r="P28" t="s">
        <v>60</v>
      </c>
      <c r="Q28" t="s">
        <v>61</v>
      </c>
      <c r="R28" s="1">
        <v>1844553</v>
      </c>
      <c r="S28" s="1">
        <v>20103009</v>
      </c>
      <c r="U28" s="1">
        <f t="shared" si="0"/>
        <v>3299312.5</v>
      </c>
      <c r="V28" s="1">
        <f t="shared" si="1"/>
        <v>34205386.75</v>
      </c>
      <c r="W28" s="2">
        <f t="shared" si="2"/>
        <v>0.32920410006765966</v>
      </c>
    </row>
    <row r="29" spans="1:23" ht="12.75">
      <c r="A29" t="s">
        <v>66</v>
      </c>
      <c r="B29" t="s">
        <v>67</v>
      </c>
      <c r="C29" s="1">
        <v>6374807</v>
      </c>
      <c r="D29" s="1">
        <v>64502943</v>
      </c>
      <c r="F29" t="s">
        <v>64</v>
      </c>
      <c r="G29">
        <v>55131</v>
      </c>
      <c r="H29" s="1">
        <v>313202</v>
      </c>
      <c r="I29" s="1">
        <v>3350843</v>
      </c>
      <c r="K29" t="s">
        <v>62</v>
      </c>
      <c r="L29" t="s">
        <v>63</v>
      </c>
      <c r="M29" s="1">
        <v>9049048</v>
      </c>
      <c r="N29" s="1">
        <v>92482478</v>
      </c>
      <c r="P29" t="s">
        <v>62</v>
      </c>
      <c r="Q29" t="s">
        <v>63</v>
      </c>
      <c r="R29" s="1">
        <v>8710423</v>
      </c>
      <c r="S29" s="1">
        <v>89113384</v>
      </c>
      <c r="U29" s="1">
        <f t="shared" si="0"/>
        <v>6111870</v>
      </c>
      <c r="V29" s="1">
        <f t="shared" si="1"/>
        <v>62362412</v>
      </c>
      <c r="W29" s="2">
        <f t="shared" si="2"/>
        <v>0.33449335330391006</v>
      </c>
    </row>
    <row r="30" spans="1:23" ht="12.75">
      <c r="A30" t="s">
        <v>68</v>
      </c>
      <c r="B30" t="s">
        <v>69</v>
      </c>
      <c r="C30" s="1">
        <v>37070</v>
      </c>
      <c r="D30" s="1">
        <v>426554</v>
      </c>
      <c r="F30" t="s">
        <v>66</v>
      </c>
      <c r="G30">
        <v>876</v>
      </c>
      <c r="H30" s="1">
        <v>7244749</v>
      </c>
      <c r="I30" s="1">
        <v>74520126</v>
      </c>
      <c r="K30" t="s">
        <v>64</v>
      </c>
      <c r="L30" t="s">
        <v>65</v>
      </c>
      <c r="M30" s="1">
        <v>400959</v>
      </c>
      <c r="N30" s="1">
        <v>4362180</v>
      </c>
      <c r="P30" t="s">
        <v>64</v>
      </c>
      <c r="Q30" t="s">
        <v>65</v>
      </c>
      <c r="R30" s="1">
        <v>1644447</v>
      </c>
      <c r="S30" s="1">
        <v>12651395</v>
      </c>
      <c r="U30" s="1">
        <f t="shared" si="0"/>
        <v>2331806.25</v>
      </c>
      <c r="V30" s="1">
        <f t="shared" si="1"/>
        <v>22990063.75</v>
      </c>
      <c r="W30" s="2">
        <f t="shared" si="2"/>
        <v>0.34616931983279076</v>
      </c>
    </row>
    <row r="31" spans="1:23" ht="12.75">
      <c r="A31" t="s">
        <v>70</v>
      </c>
      <c r="B31" t="s">
        <v>71</v>
      </c>
      <c r="C31" s="1">
        <v>355010</v>
      </c>
      <c r="D31" s="1">
        <v>2594384</v>
      </c>
      <c r="F31" t="s">
        <v>68</v>
      </c>
      <c r="G31">
        <v>55204</v>
      </c>
      <c r="H31" s="1">
        <v>25938</v>
      </c>
      <c r="I31" s="1">
        <v>301686</v>
      </c>
      <c r="K31" t="s">
        <v>66</v>
      </c>
      <c r="L31" t="s">
        <v>67</v>
      </c>
      <c r="M31" s="1">
        <v>8078330</v>
      </c>
      <c r="N31" s="1">
        <v>81905087</v>
      </c>
      <c r="P31" t="s">
        <v>66</v>
      </c>
      <c r="Q31" t="s">
        <v>67</v>
      </c>
      <c r="R31" s="1">
        <v>6583712</v>
      </c>
      <c r="S31" s="1">
        <v>69031245</v>
      </c>
      <c r="U31" s="1">
        <f t="shared" si="0"/>
        <v>3760747.5</v>
      </c>
      <c r="V31" s="1">
        <f t="shared" si="1"/>
        <v>38458100.5</v>
      </c>
      <c r="W31" s="2">
        <f t="shared" si="2"/>
        <v>0.33375104465962896</v>
      </c>
    </row>
    <row r="32" spans="1:23" ht="12.75">
      <c r="A32" t="s">
        <v>72</v>
      </c>
      <c r="B32" t="s">
        <v>73</v>
      </c>
      <c r="C32" s="1">
        <v>57132</v>
      </c>
      <c r="D32" s="1">
        <v>695771</v>
      </c>
      <c r="F32" t="s">
        <v>70</v>
      </c>
      <c r="G32">
        <v>964</v>
      </c>
      <c r="H32" s="1">
        <v>428945</v>
      </c>
      <c r="I32" s="1">
        <v>2894400</v>
      </c>
      <c r="K32" t="s">
        <v>68</v>
      </c>
      <c r="L32" t="s">
        <v>69</v>
      </c>
      <c r="M32" s="1">
        <v>3825</v>
      </c>
      <c r="N32" s="1">
        <v>48618</v>
      </c>
      <c r="P32" t="s">
        <v>68</v>
      </c>
      <c r="Q32" t="s">
        <v>69</v>
      </c>
      <c r="R32" s="1">
        <v>55483</v>
      </c>
      <c r="S32" s="1">
        <v>650293</v>
      </c>
      <c r="U32" s="1">
        <f t="shared" si="0"/>
        <v>136346.25</v>
      </c>
      <c r="V32" s="1">
        <f t="shared" si="1"/>
        <v>1072270.5</v>
      </c>
      <c r="W32" s="2">
        <f t="shared" si="2"/>
        <v>0.43398540876579184</v>
      </c>
    </row>
    <row r="33" spans="1:23" ht="12.75">
      <c r="A33" t="s">
        <v>74</v>
      </c>
      <c r="B33" t="s">
        <v>75</v>
      </c>
      <c r="C33" s="1">
        <v>100081</v>
      </c>
      <c r="D33" s="1">
        <v>1196258</v>
      </c>
      <c r="F33" t="s">
        <v>72</v>
      </c>
      <c r="G33">
        <v>55236</v>
      </c>
      <c r="H33" s="1">
        <v>4690</v>
      </c>
      <c r="I33" s="1">
        <v>58865</v>
      </c>
      <c r="K33" t="s">
        <v>70</v>
      </c>
      <c r="L33" t="s">
        <v>71</v>
      </c>
      <c r="M33" s="1">
        <v>310668</v>
      </c>
      <c r="N33" s="1">
        <v>2124950</v>
      </c>
      <c r="P33" t="s">
        <v>70</v>
      </c>
      <c r="Q33" t="s">
        <v>71</v>
      </c>
      <c r="R33" s="1">
        <v>309135</v>
      </c>
      <c r="S33" s="1">
        <v>2225764</v>
      </c>
      <c r="U33" s="1">
        <f t="shared" si="0"/>
        <v>181143.5</v>
      </c>
      <c r="V33" s="1">
        <f t="shared" si="1"/>
        <v>1401459.25</v>
      </c>
      <c r="W33" s="2">
        <f t="shared" si="2"/>
        <v>0.44114216342715634</v>
      </c>
    </row>
    <row r="34" spans="1:23" ht="12.75">
      <c r="A34" t="s">
        <v>76</v>
      </c>
      <c r="B34" t="s">
        <v>77</v>
      </c>
      <c r="C34" s="1">
        <v>1236</v>
      </c>
      <c r="D34" s="1">
        <v>15940</v>
      </c>
      <c r="F34" t="s">
        <v>74</v>
      </c>
      <c r="G34">
        <v>55222</v>
      </c>
      <c r="H34" s="1">
        <v>23012</v>
      </c>
      <c r="I34" s="1">
        <v>283705</v>
      </c>
      <c r="K34" t="s">
        <v>72</v>
      </c>
      <c r="L34" t="s">
        <v>73</v>
      </c>
      <c r="M34" s="1">
        <v>10533</v>
      </c>
      <c r="N34" s="1">
        <v>126957</v>
      </c>
      <c r="P34" t="s">
        <v>72</v>
      </c>
      <c r="Q34" t="s">
        <v>73</v>
      </c>
      <c r="R34" s="1">
        <v>108544</v>
      </c>
      <c r="S34" s="1">
        <v>1346965</v>
      </c>
      <c r="U34" s="1">
        <f t="shared" si="0"/>
        <v>35831.25</v>
      </c>
      <c r="V34" s="1">
        <f t="shared" si="1"/>
        <v>443391.75</v>
      </c>
      <c r="W34" s="2">
        <f t="shared" si="2"/>
        <v>0.2758104007347904</v>
      </c>
    </row>
    <row r="35" spans="1:23" ht="12.75">
      <c r="A35" t="s">
        <v>78</v>
      </c>
      <c r="B35" t="s">
        <v>79</v>
      </c>
      <c r="C35" s="1">
        <v>26658</v>
      </c>
      <c r="D35" s="1">
        <v>381458</v>
      </c>
      <c r="F35" t="s">
        <v>76</v>
      </c>
      <c r="G35">
        <v>55417</v>
      </c>
      <c r="H35" s="1">
        <v>1576</v>
      </c>
      <c r="I35" s="1">
        <v>18111</v>
      </c>
      <c r="K35" t="s">
        <v>74</v>
      </c>
      <c r="L35" t="s">
        <v>75</v>
      </c>
      <c r="M35" s="1">
        <v>7161</v>
      </c>
      <c r="N35" s="1">
        <v>88753</v>
      </c>
      <c r="P35" t="s">
        <v>74</v>
      </c>
      <c r="Q35" t="s">
        <v>75</v>
      </c>
      <c r="R35" s="1">
        <v>80856</v>
      </c>
      <c r="S35" s="1">
        <v>966611</v>
      </c>
      <c r="U35" s="1">
        <f t="shared" si="0"/>
        <v>29062.75</v>
      </c>
      <c r="V35" s="1">
        <f t="shared" si="1"/>
        <v>363733.25</v>
      </c>
      <c r="W35" s="2">
        <f t="shared" si="2"/>
        <v>0.27270304749428326</v>
      </c>
    </row>
    <row r="36" spans="1:23" ht="12.75">
      <c r="A36" t="s">
        <v>80</v>
      </c>
      <c r="B36" t="s">
        <v>81</v>
      </c>
      <c r="C36" s="1">
        <v>1258202</v>
      </c>
      <c r="D36" s="1">
        <v>15610154</v>
      </c>
      <c r="F36" t="s">
        <v>78</v>
      </c>
      <c r="G36">
        <v>7858</v>
      </c>
      <c r="H36" s="1">
        <v>14331</v>
      </c>
      <c r="I36" s="1">
        <v>206503</v>
      </c>
      <c r="K36" t="s">
        <v>78</v>
      </c>
      <c r="L36" t="s">
        <v>79</v>
      </c>
      <c r="M36" s="1">
        <v>6365</v>
      </c>
      <c r="N36" s="1">
        <v>92892</v>
      </c>
      <c r="P36" t="s">
        <v>76</v>
      </c>
      <c r="Q36" t="s">
        <v>77</v>
      </c>
      <c r="R36" s="1">
        <v>54713</v>
      </c>
      <c r="S36" s="1">
        <v>1061591</v>
      </c>
      <c r="U36" s="1">
        <f t="shared" si="0"/>
        <v>333402.75</v>
      </c>
      <c r="V36" s="1">
        <f t="shared" si="1"/>
        <v>4242785</v>
      </c>
      <c r="W36" s="2">
        <f t="shared" si="2"/>
        <v>0.2681973245757209</v>
      </c>
    </row>
    <row r="37" spans="1:23" ht="12.75">
      <c r="A37" t="s">
        <v>82</v>
      </c>
      <c r="B37" t="s">
        <v>83</v>
      </c>
      <c r="C37" s="1">
        <v>1007489</v>
      </c>
      <c r="D37" s="1">
        <v>16187016</v>
      </c>
      <c r="F37" t="s">
        <v>80</v>
      </c>
      <c r="G37">
        <v>976</v>
      </c>
      <c r="H37" s="1">
        <v>1622789</v>
      </c>
      <c r="I37" s="1">
        <v>22490922</v>
      </c>
      <c r="K37" t="s">
        <v>80</v>
      </c>
      <c r="L37" t="s">
        <v>81</v>
      </c>
      <c r="M37" s="1">
        <v>2061489</v>
      </c>
      <c r="N37" s="1">
        <v>27197451</v>
      </c>
      <c r="P37" t="s">
        <v>78</v>
      </c>
      <c r="Q37" t="s">
        <v>79</v>
      </c>
      <c r="R37" s="1">
        <v>32076</v>
      </c>
      <c r="S37" s="1">
        <v>430479</v>
      </c>
      <c r="U37" s="1">
        <f t="shared" si="0"/>
        <v>1180960.75</v>
      </c>
      <c r="V37" s="1">
        <f t="shared" si="1"/>
        <v>16576467</v>
      </c>
      <c r="W37" s="2">
        <f t="shared" si="2"/>
        <v>0.24315308200173172</v>
      </c>
    </row>
    <row r="38" spans="1:23" ht="12.75">
      <c r="A38" t="s">
        <v>84</v>
      </c>
      <c r="B38" t="s">
        <v>85</v>
      </c>
      <c r="C38" s="1">
        <v>71214</v>
      </c>
      <c r="D38" s="1">
        <v>729815</v>
      </c>
      <c r="F38" t="s">
        <v>82</v>
      </c>
      <c r="G38">
        <v>864</v>
      </c>
      <c r="H38" s="1">
        <v>878834</v>
      </c>
      <c r="I38" s="1">
        <v>12641025</v>
      </c>
      <c r="K38" t="s">
        <v>82</v>
      </c>
      <c r="L38" t="s">
        <v>83</v>
      </c>
      <c r="M38" s="1">
        <v>1282980</v>
      </c>
      <c r="N38" s="1">
        <v>17671100</v>
      </c>
      <c r="P38" t="s">
        <v>80</v>
      </c>
      <c r="Q38" t="s">
        <v>81</v>
      </c>
      <c r="R38" s="1">
        <v>2035892</v>
      </c>
      <c r="S38" s="1">
        <v>28138173</v>
      </c>
      <c r="U38" s="1">
        <f t="shared" si="0"/>
        <v>1067230</v>
      </c>
      <c r="V38" s="1">
        <f t="shared" si="1"/>
        <v>14795028.25</v>
      </c>
      <c r="W38" s="2">
        <f t="shared" si="2"/>
        <v>0.24619459513367267</v>
      </c>
    </row>
    <row r="39" spans="1:23" ht="12.75">
      <c r="A39" t="s">
        <v>86</v>
      </c>
      <c r="B39" t="s">
        <v>87</v>
      </c>
      <c r="C39" s="1">
        <v>43113</v>
      </c>
      <c r="D39" s="1">
        <v>439263</v>
      </c>
      <c r="F39" t="s">
        <v>84</v>
      </c>
      <c r="G39">
        <v>55238</v>
      </c>
      <c r="H39" s="1">
        <v>18514</v>
      </c>
      <c r="I39" s="1">
        <v>189915</v>
      </c>
      <c r="K39" t="s">
        <v>88</v>
      </c>
      <c r="L39" t="s">
        <v>89</v>
      </c>
      <c r="M39" s="1">
        <v>247733</v>
      </c>
      <c r="N39" s="1">
        <v>3162064</v>
      </c>
      <c r="P39" t="s">
        <v>82</v>
      </c>
      <c r="Q39" t="s">
        <v>83</v>
      </c>
      <c r="R39" s="1">
        <v>1459505</v>
      </c>
      <c r="S39" s="1">
        <v>19452320</v>
      </c>
      <c r="U39" s="1">
        <f t="shared" si="0"/>
        <v>442216.25</v>
      </c>
      <c r="V39" s="1">
        <f t="shared" si="1"/>
        <v>5810890.5</v>
      </c>
      <c r="W39" s="2">
        <f t="shared" si="2"/>
        <v>0.25973369507651195</v>
      </c>
    </row>
    <row r="40" spans="1:23" ht="12.75">
      <c r="A40" t="s">
        <v>90</v>
      </c>
      <c r="B40" t="s">
        <v>91</v>
      </c>
      <c r="C40" s="1">
        <v>7721232</v>
      </c>
      <c r="D40" s="1">
        <v>79164282</v>
      </c>
      <c r="F40" t="s">
        <v>86</v>
      </c>
      <c r="G40">
        <v>55936</v>
      </c>
      <c r="H40" s="1">
        <v>2965</v>
      </c>
      <c r="I40" s="1">
        <v>30531</v>
      </c>
      <c r="K40" t="s">
        <v>84</v>
      </c>
      <c r="L40" t="s">
        <v>85</v>
      </c>
      <c r="M40" s="1">
        <v>21601</v>
      </c>
      <c r="N40" s="1">
        <v>220048</v>
      </c>
      <c r="P40" t="s">
        <v>88</v>
      </c>
      <c r="Q40" t="s">
        <v>89</v>
      </c>
      <c r="R40" s="1">
        <v>435417</v>
      </c>
      <c r="S40" s="1">
        <v>3723865</v>
      </c>
      <c r="U40" s="1">
        <f t="shared" si="0"/>
        <v>2045303.75</v>
      </c>
      <c r="V40" s="1">
        <f t="shared" si="1"/>
        <v>20784681.5</v>
      </c>
      <c r="W40" s="2">
        <f t="shared" si="2"/>
        <v>0.3358541577242836</v>
      </c>
    </row>
    <row r="41" spans="1:23" ht="12.75">
      <c r="A41" t="s">
        <v>92</v>
      </c>
      <c r="B41" t="s">
        <v>93</v>
      </c>
      <c r="C41" s="1">
        <v>21483</v>
      </c>
      <c r="D41" s="1">
        <v>232735</v>
      </c>
      <c r="F41" t="s">
        <v>90</v>
      </c>
      <c r="G41">
        <v>6017</v>
      </c>
      <c r="H41" s="1">
        <v>7195047</v>
      </c>
      <c r="I41" s="1">
        <v>78130118</v>
      </c>
      <c r="K41" t="s">
        <v>86</v>
      </c>
      <c r="L41" t="s">
        <v>87</v>
      </c>
      <c r="M41" s="1">
        <v>6272</v>
      </c>
      <c r="N41" s="1">
        <v>62667</v>
      </c>
      <c r="P41" t="s">
        <v>84</v>
      </c>
      <c r="Q41" t="s">
        <v>85</v>
      </c>
      <c r="R41" s="1">
        <v>36335</v>
      </c>
      <c r="S41" s="1">
        <v>379092</v>
      </c>
      <c r="U41" s="1">
        <f t="shared" si="0"/>
        <v>1814784.25</v>
      </c>
      <c r="V41" s="1">
        <f t="shared" si="1"/>
        <v>19701153</v>
      </c>
      <c r="W41" s="2">
        <f t="shared" si="2"/>
        <v>0.3143906676553398</v>
      </c>
    </row>
    <row r="42" spans="1:23" ht="12.75">
      <c r="A42" t="s">
        <v>94</v>
      </c>
      <c r="B42" t="s">
        <v>95</v>
      </c>
      <c r="C42" s="1">
        <v>147167</v>
      </c>
      <c r="D42" s="1">
        <v>1526167</v>
      </c>
      <c r="F42" t="s">
        <v>92</v>
      </c>
      <c r="G42">
        <v>55640</v>
      </c>
      <c r="H42" s="1">
        <v>57568</v>
      </c>
      <c r="I42" s="1">
        <v>598994</v>
      </c>
      <c r="K42" t="s">
        <v>90</v>
      </c>
      <c r="L42" t="s">
        <v>91</v>
      </c>
      <c r="M42" s="1">
        <v>7507482</v>
      </c>
      <c r="N42" s="1">
        <v>76404282</v>
      </c>
      <c r="P42" t="s">
        <v>86</v>
      </c>
      <c r="Q42" t="s">
        <v>87</v>
      </c>
      <c r="R42" s="1">
        <v>51243</v>
      </c>
      <c r="S42" s="1">
        <v>508215</v>
      </c>
      <c r="U42" s="1">
        <f t="shared" si="0"/>
        <v>1940865</v>
      </c>
      <c r="V42" s="1">
        <f t="shared" si="1"/>
        <v>19759414.5</v>
      </c>
      <c r="W42" s="2">
        <f t="shared" si="2"/>
        <v>0.3352413223073993</v>
      </c>
    </row>
    <row r="43" spans="1:23" ht="12.75">
      <c r="A43" t="s">
        <v>96</v>
      </c>
      <c r="B43" t="s">
        <v>97</v>
      </c>
      <c r="C43" s="1">
        <v>8175211</v>
      </c>
      <c r="D43" s="1">
        <v>78454312</v>
      </c>
      <c r="F43" t="s">
        <v>94</v>
      </c>
      <c r="G43">
        <v>55202</v>
      </c>
      <c r="H43" s="1">
        <v>72550</v>
      </c>
      <c r="I43" s="1">
        <v>748304</v>
      </c>
      <c r="K43" t="s">
        <v>92</v>
      </c>
      <c r="L43" t="s">
        <v>93</v>
      </c>
      <c r="M43" s="1">
        <v>119404</v>
      </c>
      <c r="N43" s="1">
        <v>1265360</v>
      </c>
      <c r="P43" t="s">
        <v>90</v>
      </c>
      <c r="Q43" t="s">
        <v>91</v>
      </c>
      <c r="R43" s="1">
        <v>7884883</v>
      </c>
      <c r="S43" s="1">
        <v>81920113</v>
      </c>
      <c r="U43" s="1">
        <f t="shared" si="0"/>
        <v>4063012</v>
      </c>
      <c r="V43" s="1">
        <f t="shared" si="1"/>
        <v>40597022.25</v>
      </c>
      <c r="W43" s="2">
        <f t="shared" si="2"/>
        <v>0.3415782534641441</v>
      </c>
    </row>
    <row r="44" spans="1:23" ht="12.75">
      <c r="A44" t="s">
        <v>98</v>
      </c>
      <c r="B44" t="s">
        <v>99</v>
      </c>
      <c r="C44" s="1">
        <v>222228</v>
      </c>
      <c r="D44" s="1">
        <v>2251864</v>
      </c>
      <c r="F44" t="s">
        <v>96</v>
      </c>
      <c r="G44">
        <v>879</v>
      </c>
      <c r="H44" s="1">
        <v>8803354</v>
      </c>
      <c r="I44" s="1">
        <v>90825341</v>
      </c>
      <c r="K44" t="s">
        <v>94</v>
      </c>
      <c r="L44" t="s">
        <v>95</v>
      </c>
      <c r="M44" s="1">
        <v>55562</v>
      </c>
      <c r="N44" s="1">
        <v>582136</v>
      </c>
      <c r="P44" t="s">
        <v>92</v>
      </c>
      <c r="Q44" t="s">
        <v>93</v>
      </c>
      <c r="R44" s="1">
        <v>237499</v>
      </c>
      <c r="S44" s="1">
        <v>2502492</v>
      </c>
      <c r="U44" s="1">
        <f t="shared" si="0"/>
        <v>2329660.75</v>
      </c>
      <c r="V44" s="1">
        <f t="shared" si="1"/>
        <v>24040458.25</v>
      </c>
      <c r="W44" s="2">
        <f t="shared" si="2"/>
        <v>0.33073962472200374</v>
      </c>
    </row>
    <row r="45" spans="1:23" ht="12.75">
      <c r="A45" t="s">
        <v>100</v>
      </c>
      <c r="B45" t="s">
        <v>101</v>
      </c>
      <c r="C45" s="1">
        <v>130492</v>
      </c>
      <c r="D45" s="1">
        <v>1286386</v>
      </c>
      <c r="F45" t="s">
        <v>98</v>
      </c>
      <c r="G45">
        <v>55279</v>
      </c>
      <c r="H45" s="1">
        <v>83267</v>
      </c>
      <c r="I45" s="1">
        <v>865361</v>
      </c>
      <c r="K45" t="s">
        <v>96</v>
      </c>
      <c r="L45" t="s">
        <v>97</v>
      </c>
      <c r="M45" s="1">
        <v>9548803</v>
      </c>
      <c r="N45" s="1">
        <v>98024398</v>
      </c>
      <c r="P45" t="s">
        <v>94</v>
      </c>
      <c r="Q45" t="s">
        <v>95</v>
      </c>
      <c r="R45" s="1">
        <v>163556</v>
      </c>
      <c r="S45" s="1">
        <v>1689924</v>
      </c>
      <c r="U45" s="1">
        <f t="shared" si="0"/>
        <v>2481529.5</v>
      </c>
      <c r="V45" s="1">
        <f t="shared" si="1"/>
        <v>25466517.25</v>
      </c>
      <c r="W45" s="2">
        <f t="shared" si="2"/>
        <v>0.33257237730455663</v>
      </c>
    </row>
    <row r="46" spans="1:23" ht="12.75">
      <c r="A46" t="s">
        <v>102</v>
      </c>
      <c r="B46" t="s">
        <v>103</v>
      </c>
      <c r="C46" s="1">
        <v>65111</v>
      </c>
      <c r="D46" s="1">
        <v>762491</v>
      </c>
      <c r="F46" t="s">
        <v>100</v>
      </c>
      <c r="G46">
        <v>55237</v>
      </c>
      <c r="H46" s="1">
        <v>6610</v>
      </c>
      <c r="I46" s="1">
        <v>67004</v>
      </c>
      <c r="K46" t="s">
        <v>98</v>
      </c>
      <c r="L46" t="s">
        <v>99</v>
      </c>
      <c r="M46" s="1">
        <v>54143</v>
      </c>
      <c r="N46" s="1">
        <v>561264</v>
      </c>
      <c r="P46" t="s">
        <v>96</v>
      </c>
      <c r="Q46" t="s">
        <v>97</v>
      </c>
      <c r="R46" s="1">
        <v>9759227</v>
      </c>
      <c r="S46" s="1">
        <v>97785252</v>
      </c>
      <c r="U46" s="1">
        <f t="shared" si="0"/>
        <v>2471272.75</v>
      </c>
      <c r="V46" s="1">
        <f t="shared" si="1"/>
        <v>24794002.75</v>
      </c>
      <c r="W46" s="2">
        <f t="shared" si="2"/>
        <v>0.34018121159359793</v>
      </c>
    </row>
    <row r="47" spans="1:23" ht="12.75">
      <c r="A47" t="s">
        <v>104</v>
      </c>
      <c r="B47" t="s">
        <v>105</v>
      </c>
      <c r="C47" s="1">
        <v>40273</v>
      </c>
      <c r="D47" s="1">
        <v>51444</v>
      </c>
      <c r="F47" t="s">
        <v>102</v>
      </c>
      <c r="G47">
        <v>55109</v>
      </c>
      <c r="H47" s="1">
        <v>20467</v>
      </c>
      <c r="I47" s="1">
        <v>250617</v>
      </c>
      <c r="K47" t="s">
        <v>100</v>
      </c>
      <c r="L47" t="s">
        <v>101</v>
      </c>
      <c r="M47" s="1">
        <v>9714</v>
      </c>
      <c r="N47" s="1">
        <v>95649</v>
      </c>
      <c r="P47" t="s">
        <v>98</v>
      </c>
      <c r="Q47" t="s">
        <v>99</v>
      </c>
      <c r="R47" s="1">
        <v>419487</v>
      </c>
      <c r="S47" s="1">
        <v>4271072</v>
      </c>
      <c r="U47" s="1">
        <f t="shared" si="0"/>
        <v>122485.25</v>
      </c>
      <c r="V47" s="1">
        <f t="shared" si="1"/>
        <v>1167195.5</v>
      </c>
      <c r="W47" s="2">
        <f t="shared" si="2"/>
        <v>0.35815950134317687</v>
      </c>
    </row>
    <row r="48" spans="1:23" ht="12.75">
      <c r="A48" t="s">
        <v>106</v>
      </c>
      <c r="B48" t="s">
        <v>107</v>
      </c>
      <c r="C48" s="1">
        <v>150202</v>
      </c>
      <c r="D48" s="1">
        <v>1658716</v>
      </c>
      <c r="F48" t="s">
        <v>104</v>
      </c>
      <c r="G48">
        <v>55281</v>
      </c>
      <c r="H48" s="1">
        <v>8471</v>
      </c>
      <c r="I48" s="1">
        <v>123959</v>
      </c>
      <c r="K48" t="s">
        <v>102</v>
      </c>
      <c r="L48" t="s">
        <v>103</v>
      </c>
      <c r="M48" s="1">
        <v>24931</v>
      </c>
      <c r="N48" s="1">
        <v>306524</v>
      </c>
      <c r="P48" t="s">
        <v>100</v>
      </c>
      <c r="Q48" t="s">
        <v>101</v>
      </c>
      <c r="R48" s="1">
        <v>118441</v>
      </c>
      <c r="S48" s="1">
        <v>1067256</v>
      </c>
      <c r="U48" s="1">
        <f t="shared" si="0"/>
        <v>75511.25</v>
      </c>
      <c r="V48" s="1">
        <f t="shared" si="1"/>
        <v>789113.75</v>
      </c>
      <c r="W48" s="2">
        <f t="shared" si="2"/>
        <v>0.3265941016108261</v>
      </c>
    </row>
    <row r="49" spans="1:23" ht="12.75">
      <c r="A49" t="s">
        <v>108</v>
      </c>
      <c r="B49" t="s">
        <v>109</v>
      </c>
      <c r="C49" s="1">
        <v>36061</v>
      </c>
      <c r="D49" s="1">
        <v>431972</v>
      </c>
      <c r="F49" t="s">
        <v>106</v>
      </c>
      <c r="G49">
        <v>7760</v>
      </c>
      <c r="H49" s="1">
        <v>107225</v>
      </c>
      <c r="I49" s="1">
        <v>1214966</v>
      </c>
      <c r="K49" t="s">
        <v>104</v>
      </c>
      <c r="L49" t="s">
        <v>105</v>
      </c>
      <c r="M49" s="1">
        <v>18395</v>
      </c>
      <c r="N49" s="1">
        <v>250628</v>
      </c>
      <c r="P49" t="s">
        <v>102</v>
      </c>
      <c r="Q49" t="s">
        <v>103</v>
      </c>
      <c r="R49" s="1">
        <v>17221</v>
      </c>
      <c r="S49" s="1">
        <v>200891</v>
      </c>
      <c r="U49" s="1">
        <f t="shared" si="0"/>
        <v>44725.5</v>
      </c>
      <c r="V49" s="1">
        <f t="shared" si="1"/>
        <v>524614.25</v>
      </c>
      <c r="W49" s="2">
        <f t="shared" si="2"/>
        <v>0.29097214095880924</v>
      </c>
    </row>
    <row r="50" spans="1:23" ht="12.75">
      <c r="A50" t="s">
        <v>110</v>
      </c>
      <c r="B50" t="s">
        <v>111</v>
      </c>
      <c r="C50" s="1">
        <v>5926</v>
      </c>
      <c r="D50" s="1">
        <v>771955</v>
      </c>
      <c r="F50" t="s">
        <v>108</v>
      </c>
      <c r="G50">
        <v>55250</v>
      </c>
      <c r="H50" s="1">
        <v>12507</v>
      </c>
      <c r="I50" s="1">
        <v>142211</v>
      </c>
      <c r="K50" t="s">
        <v>106</v>
      </c>
      <c r="L50" t="s">
        <v>107</v>
      </c>
      <c r="M50" s="1">
        <v>66965</v>
      </c>
      <c r="N50" s="1">
        <v>740125</v>
      </c>
      <c r="P50" t="s">
        <v>104</v>
      </c>
      <c r="Q50" t="s">
        <v>105</v>
      </c>
      <c r="R50" s="1">
        <v>7211</v>
      </c>
      <c r="S50" s="1">
        <v>102892</v>
      </c>
      <c r="U50" s="1">
        <f t="shared" si="0"/>
        <v>23152.25</v>
      </c>
      <c r="V50" s="1">
        <f t="shared" si="1"/>
        <v>439295.75</v>
      </c>
      <c r="W50" s="2">
        <f t="shared" si="2"/>
        <v>0.17987569706740847</v>
      </c>
    </row>
    <row r="51" spans="1:23" ht="12.75">
      <c r="A51" t="s">
        <v>112</v>
      </c>
      <c r="B51" t="s">
        <v>113</v>
      </c>
      <c r="C51" s="1">
        <v>1205457</v>
      </c>
      <c r="D51" s="1">
        <v>12052081</v>
      </c>
      <c r="F51" t="s">
        <v>110</v>
      </c>
      <c r="G51">
        <v>913</v>
      </c>
      <c r="H51" s="1">
        <v>5173</v>
      </c>
      <c r="I51" s="1">
        <v>53637</v>
      </c>
      <c r="K51" t="s">
        <v>108</v>
      </c>
      <c r="L51" t="s">
        <v>109</v>
      </c>
      <c r="M51" s="1">
        <v>60785</v>
      </c>
      <c r="N51" s="1">
        <v>658038</v>
      </c>
      <c r="P51" t="s">
        <v>106</v>
      </c>
      <c r="Q51" t="s">
        <v>107</v>
      </c>
      <c r="R51" s="1">
        <v>143204</v>
      </c>
      <c r="S51" s="1">
        <v>1576112</v>
      </c>
      <c r="U51" s="1">
        <f t="shared" si="0"/>
        <v>353654.75</v>
      </c>
      <c r="V51" s="1">
        <f t="shared" si="1"/>
        <v>3584967</v>
      </c>
      <c r="W51" s="2">
        <f t="shared" si="2"/>
        <v>0.3366903131186424</v>
      </c>
    </row>
    <row r="52" spans="1:23" ht="12.75">
      <c r="A52" t="s">
        <v>114</v>
      </c>
      <c r="B52" t="s">
        <v>115</v>
      </c>
      <c r="C52" s="1">
        <v>4329503</v>
      </c>
      <c r="D52" s="1">
        <v>45568762</v>
      </c>
      <c r="F52" t="s">
        <v>112</v>
      </c>
      <c r="G52">
        <v>897</v>
      </c>
      <c r="H52" s="1">
        <v>1059953</v>
      </c>
      <c r="I52" s="1">
        <v>10864261</v>
      </c>
      <c r="K52" t="s">
        <v>110</v>
      </c>
      <c r="L52" t="s">
        <v>111</v>
      </c>
      <c r="M52" s="1">
        <v>4915</v>
      </c>
      <c r="N52" s="1">
        <v>51480</v>
      </c>
      <c r="P52" t="s">
        <v>108</v>
      </c>
      <c r="Q52" t="s">
        <v>109</v>
      </c>
      <c r="R52" s="1">
        <v>147793</v>
      </c>
      <c r="S52" s="1">
        <v>1647843</v>
      </c>
      <c r="U52" s="1">
        <f t="shared" si="0"/>
        <v>1385541</v>
      </c>
      <c r="V52" s="1">
        <f t="shared" si="1"/>
        <v>14533086.5</v>
      </c>
      <c r="W52" s="2">
        <f t="shared" si="2"/>
        <v>0.32538521208141163</v>
      </c>
    </row>
    <row r="53" spans="1:23" ht="12.75">
      <c r="A53" t="s">
        <v>116</v>
      </c>
      <c r="B53" t="s">
        <v>117</v>
      </c>
      <c r="C53" s="1">
        <v>5748106</v>
      </c>
      <c r="D53" s="1">
        <v>60835192</v>
      </c>
      <c r="F53" t="s">
        <v>114</v>
      </c>
      <c r="G53">
        <v>883</v>
      </c>
      <c r="H53" s="1">
        <v>3981670</v>
      </c>
      <c r="I53" s="1">
        <v>41018685</v>
      </c>
      <c r="K53" t="s">
        <v>112</v>
      </c>
      <c r="L53" t="s">
        <v>113</v>
      </c>
      <c r="M53" s="1">
        <v>1089622</v>
      </c>
      <c r="N53" s="1">
        <v>11211657</v>
      </c>
      <c r="P53" t="s">
        <v>110</v>
      </c>
      <c r="Q53" t="s">
        <v>111</v>
      </c>
      <c r="R53" s="1">
        <v>82585</v>
      </c>
      <c r="S53" s="1">
        <v>858667</v>
      </c>
      <c r="U53" s="1">
        <f t="shared" si="0"/>
        <v>2725495.75</v>
      </c>
      <c r="V53" s="1">
        <f t="shared" si="1"/>
        <v>28481050.25</v>
      </c>
      <c r="W53" s="2">
        <f t="shared" si="2"/>
        <v>0.3266072322859653</v>
      </c>
    </row>
    <row r="54" spans="1:23" ht="12.75">
      <c r="A54" t="s">
        <v>118</v>
      </c>
      <c r="B54" t="s">
        <v>119</v>
      </c>
      <c r="C54" s="1">
        <v>2338847</v>
      </c>
      <c r="D54" s="1">
        <v>23188683</v>
      </c>
      <c r="F54" t="s">
        <v>116</v>
      </c>
      <c r="G54">
        <v>884</v>
      </c>
      <c r="H54" s="1">
        <v>3773747</v>
      </c>
      <c r="I54" s="1">
        <v>38592395</v>
      </c>
      <c r="K54" t="s">
        <v>114</v>
      </c>
      <c r="L54" t="s">
        <v>115</v>
      </c>
      <c r="M54" s="1">
        <v>4735167</v>
      </c>
      <c r="N54" s="1">
        <v>49181328</v>
      </c>
      <c r="P54" t="s">
        <v>112</v>
      </c>
      <c r="Q54" t="s">
        <v>113</v>
      </c>
      <c r="R54" s="1">
        <v>827200</v>
      </c>
      <c r="S54" s="1">
        <v>8869949</v>
      </c>
      <c r="U54" s="1">
        <f t="shared" si="0"/>
        <v>2918740.25</v>
      </c>
      <c r="V54" s="1">
        <f t="shared" si="1"/>
        <v>29958088.75</v>
      </c>
      <c r="W54" s="2">
        <f t="shared" si="2"/>
        <v>0.332519893254205</v>
      </c>
    </row>
    <row r="55" spans="1:23" ht="12.75">
      <c r="A55" t="s">
        <v>120</v>
      </c>
      <c r="B55" t="s">
        <v>121</v>
      </c>
      <c r="C55" s="1">
        <v>125328</v>
      </c>
      <c r="D55" s="1">
        <v>1526070</v>
      </c>
      <c r="F55" t="s">
        <v>118</v>
      </c>
      <c r="G55">
        <v>898</v>
      </c>
      <c r="H55" s="1">
        <v>2942946</v>
      </c>
      <c r="I55" s="1">
        <v>28918542</v>
      </c>
      <c r="K55" t="s">
        <v>116</v>
      </c>
      <c r="L55" t="s">
        <v>117</v>
      </c>
      <c r="M55" s="1">
        <v>5237243</v>
      </c>
      <c r="N55" s="1">
        <v>52312025</v>
      </c>
      <c r="P55" t="s">
        <v>114</v>
      </c>
      <c r="Q55" t="s">
        <v>115</v>
      </c>
      <c r="R55" s="1">
        <v>4868043</v>
      </c>
      <c r="S55" s="1">
        <v>50884032</v>
      </c>
      <c r="U55" s="1">
        <f t="shared" si="0"/>
        <v>3293390</v>
      </c>
      <c r="V55" s="1">
        <f t="shared" si="1"/>
        <v>33410167.25</v>
      </c>
      <c r="W55" s="2">
        <f t="shared" si="2"/>
        <v>0.3364347141961703</v>
      </c>
    </row>
    <row r="56" spans="1:23" ht="12.75">
      <c r="A56" t="s">
        <v>122</v>
      </c>
      <c r="C56" t="s">
        <v>122</v>
      </c>
      <c r="F56" t="s">
        <v>120</v>
      </c>
      <c r="G56">
        <v>55392</v>
      </c>
      <c r="H56" s="1">
        <v>80418</v>
      </c>
      <c r="I56" s="1">
        <v>1083226</v>
      </c>
      <c r="K56" t="s">
        <v>118</v>
      </c>
      <c r="L56" t="s">
        <v>119</v>
      </c>
      <c r="M56" s="1">
        <v>2588444</v>
      </c>
      <c r="N56" s="1">
        <v>25669681</v>
      </c>
      <c r="P56" t="s">
        <v>116</v>
      </c>
      <c r="Q56" t="s">
        <v>117</v>
      </c>
      <c r="R56" s="1">
        <v>5463463</v>
      </c>
      <c r="S56" s="1">
        <v>57070541</v>
      </c>
      <c r="U56" s="1" t="e">
        <f t="shared" si="0"/>
        <v>#VALUE!</v>
      </c>
      <c r="V56" s="1">
        <f t="shared" si="1"/>
        <v>20955862</v>
      </c>
      <c r="W56" s="2" t="e">
        <f t="shared" si="2"/>
        <v>#VALUE!</v>
      </c>
    </row>
    <row r="57" spans="11:23" ht="12.75">
      <c r="K57" t="s">
        <v>120</v>
      </c>
      <c r="L57" t="s">
        <v>121</v>
      </c>
      <c r="M57" s="1">
        <v>29931</v>
      </c>
      <c r="N57" s="1">
        <v>352064</v>
      </c>
      <c r="P57" t="s">
        <v>118</v>
      </c>
      <c r="Q57" t="s">
        <v>119</v>
      </c>
      <c r="R57" s="1">
        <v>3268736</v>
      </c>
      <c r="S57" s="1">
        <v>32433435</v>
      </c>
      <c r="U57" s="1">
        <f t="shared" si="0"/>
        <v>824666.75</v>
      </c>
      <c r="V57" s="1">
        <f t="shared" si="1"/>
        <v>8196374.75</v>
      </c>
      <c r="W57" s="2">
        <f t="shared" si="2"/>
        <v>0.34339420824432165</v>
      </c>
    </row>
    <row r="58" spans="16:23" ht="12.75">
      <c r="P58" t="s">
        <v>120</v>
      </c>
      <c r="Q58" t="s">
        <v>121</v>
      </c>
      <c r="R58" s="1">
        <v>43833</v>
      </c>
      <c r="S58" s="1">
        <v>517085</v>
      </c>
      <c r="U58" s="1">
        <f t="shared" si="0"/>
        <v>10958.25</v>
      </c>
      <c r="V58" s="1">
        <f t="shared" si="1"/>
        <v>129271.25</v>
      </c>
      <c r="W58" s="2">
        <f t="shared" si="2"/>
        <v>0.28931805989344106</v>
      </c>
    </row>
    <row r="60" spans="7:19" ht="12.75">
      <c r="G60" t="s">
        <v>123</v>
      </c>
      <c r="H60" s="1">
        <v>95915930</v>
      </c>
      <c r="I60" s="1">
        <v>998832860</v>
      </c>
      <c r="L60" t="s">
        <v>123</v>
      </c>
      <c r="M60" s="1">
        <v>102772658</v>
      </c>
      <c r="N60" s="1">
        <v>1056767230</v>
      </c>
      <c r="P60" t="s">
        <v>122</v>
      </c>
      <c r="Q60" t="s">
        <v>123</v>
      </c>
      <c r="R60" s="1">
        <v>103716127</v>
      </c>
      <c r="S60" s="1">
        <v>1063890967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31.00390625" style="0" bestFit="1" customWidth="1"/>
    <col min="2" max="4" width="12.00390625" style="0" bestFit="1" customWidth="1"/>
  </cols>
  <sheetData>
    <row r="1" spans="1:3" ht="11.25" customHeight="1">
      <c r="A1" t="s">
        <v>1</v>
      </c>
      <c r="B1" s="3" t="s">
        <v>127</v>
      </c>
      <c r="C1" s="3"/>
    </row>
    <row r="2" ht="11.25" customHeight="1">
      <c r="D2" t="s">
        <v>128</v>
      </c>
    </row>
    <row r="3" spans="1:4" ht="11.25" customHeight="1">
      <c r="A3" t="s">
        <v>12</v>
      </c>
      <c r="B3" t="s">
        <v>124</v>
      </c>
      <c r="C3" t="s">
        <v>125</v>
      </c>
      <c r="D3" t="s">
        <v>126</v>
      </c>
    </row>
    <row r="4" spans="1:4" ht="11.25" customHeight="1">
      <c r="A4" t="s">
        <v>10</v>
      </c>
      <c r="B4" s="1">
        <v>10203690.25</v>
      </c>
      <c r="C4" s="1">
        <v>98801227.25</v>
      </c>
      <c r="D4" s="2">
        <v>0.35247735066215985</v>
      </c>
    </row>
    <row r="5" spans="1:4" ht="11.25" customHeight="1">
      <c r="A5" t="s">
        <v>14</v>
      </c>
      <c r="B5" s="1">
        <v>3352111.5</v>
      </c>
      <c r="C5" s="1">
        <v>31660864</v>
      </c>
      <c r="D5" s="2">
        <v>0.3613532640644298</v>
      </c>
    </row>
    <row r="6" spans="1:4" ht="11.25" customHeight="1">
      <c r="A6" t="s">
        <v>16</v>
      </c>
      <c r="B6" s="1">
        <v>4344368</v>
      </c>
      <c r="C6" s="1">
        <v>45211168.5</v>
      </c>
      <c r="D6" s="2">
        <v>0.3279571945591276</v>
      </c>
    </row>
    <row r="7" spans="1:4" ht="11.25" customHeight="1">
      <c r="A7" t="s">
        <v>20</v>
      </c>
      <c r="B7" s="1">
        <v>2136990</v>
      </c>
      <c r="C7" s="1">
        <v>24884887.5</v>
      </c>
      <c r="D7" s="2">
        <v>0.29309141421676105</v>
      </c>
    </row>
    <row r="8" spans="1:4" ht="11.25" customHeight="1">
      <c r="A8" t="s">
        <v>22</v>
      </c>
      <c r="B8" s="1">
        <v>702702.75</v>
      </c>
      <c r="C8" s="1">
        <v>5199861</v>
      </c>
      <c r="D8" s="2">
        <v>0.46122857625424984</v>
      </c>
    </row>
    <row r="9" spans="1:4" ht="11.25" customHeight="1">
      <c r="A9" t="s">
        <v>24</v>
      </c>
      <c r="B9" s="1">
        <v>2999151.75</v>
      </c>
      <c r="C9" s="1">
        <v>32680816.25</v>
      </c>
      <c r="D9" s="2">
        <v>0.3132144816838839</v>
      </c>
    </row>
    <row r="10" spans="1:4" ht="11.25" customHeight="1">
      <c r="A10" t="s">
        <v>26</v>
      </c>
      <c r="B10" s="1">
        <v>12495</v>
      </c>
      <c r="C10" s="1">
        <v>163620.75</v>
      </c>
      <c r="D10" s="2">
        <v>0.26063586067170574</v>
      </c>
    </row>
    <row r="11" spans="1:4" ht="11.25" customHeight="1">
      <c r="A11" t="s">
        <v>28</v>
      </c>
      <c r="B11" s="1">
        <v>2923224</v>
      </c>
      <c r="C11" s="1">
        <v>25408002</v>
      </c>
      <c r="D11" s="2">
        <v>0.39267013250392535</v>
      </c>
    </row>
    <row r="12" spans="1:4" ht="11.25" customHeight="1">
      <c r="A12" t="s">
        <v>30</v>
      </c>
      <c r="B12" s="1">
        <v>2214066.75</v>
      </c>
      <c r="C12" s="1">
        <v>22395790.75</v>
      </c>
      <c r="D12" s="2">
        <v>0.3374120566718547</v>
      </c>
    </row>
    <row r="13" spans="1:4" ht="11.25" customHeight="1">
      <c r="A13" t="s">
        <v>32</v>
      </c>
      <c r="B13" s="1">
        <v>4023111.5</v>
      </c>
      <c r="C13" s="1">
        <v>41715376.5</v>
      </c>
      <c r="D13" s="2">
        <v>0.3291563136077652</v>
      </c>
    </row>
    <row r="14" spans="1:4" ht="11.25" customHeight="1">
      <c r="A14" t="s">
        <v>34</v>
      </c>
      <c r="B14" s="1">
        <v>24261.5</v>
      </c>
      <c r="C14" s="1">
        <v>283438.25</v>
      </c>
      <c r="D14" s="2">
        <v>0.29214299587299875</v>
      </c>
    </row>
    <row r="15" spans="1:4" ht="11.25" customHeight="1">
      <c r="A15" t="s">
        <v>38</v>
      </c>
      <c r="B15" s="1">
        <v>389736.25</v>
      </c>
      <c r="C15" s="1">
        <v>4332688.75</v>
      </c>
      <c r="D15" s="2">
        <v>0.3070079338724712</v>
      </c>
    </row>
    <row r="16" spans="1:4" ht="11.25" customHeight="1">
      <c r="A16" t="s">
        <v>36</v>
      </c>
      <c r="B16" s="1">
        <v>759721</v>
      </c>
      <c r="C16" s="1">
        <v>8077607</v>
      </c>
      <c r="D16" s="2">
        <v>0.3210019716235266</v>
      </c>
    </row>
    <row r="17" spans="1:4" ht="11.25" customHeight="1">
      <c r="A17" t="s">
        <v>40</v>
      </c>
      <c r="B17" s="1">
        <v>854948.5</v>
      </c>
      <c r="C17" s="1">
        <v>8983970</v>
      </c>
      <c r="D17" s="2">
        <v>0.3247939641940033</v>
      </c>
    </row>
    <row r="18" spans="1:4" ht="11.25" customHeight="1">
      <c r="A18" t="s">
        <v>42</v>
      </c>
      <c r="B18" s="1">
        <v>15433.5</v>
      </c>
      <c r="C18" s="1">
        <v>166902.25</v>
      </c>
      <c r="D18" s="2">
        <v>0.315601110829842</v>
      </c>
    </row>
    <row r="19" spans="1:4" ht="11.25" customHeight="1">
      <c r="A19" t="s">
        <v>46</v>
      </c>
      <c r="B19" s="1">
        <v>290255</v>
      </c>
      <c r="C19" s="1">
        <v>2474491.25</v>
      </c>
      <c r="D19" s="2">
        <v>0.40034100544909984</v>
      </c>
    </row>
    <row r="20" spans="1:4" ht="11.25" customHeight="1">
      <c r="A20" t="s">
        <v>44</v>
      </c>
      <c r="B20" s="1">
        <v>741444.25</v>
      </c>
      <c r="C20" s="1">
        <v>7751047.75</v>
      </c>
      <c r="D20" s="2">
        <v>0.3264783429117695</v>
      </c>
    </row>
    <row r="21" spans="1:4" ht="11.25" customHeight="1">
      <c r="A21" t="s">
        <v>47</v>
      </c>
      <c r="B21" s="1">
        <v>1360246.25</v>
      </c>
      <c r="C21" s="1">
        <v>13665292.25</v>
      </c>
      <c r="D21" s="2">
        <v>0.33973078411477076</v>
      </c>
    </row>
    <row r="22" spans="1:4" ht="11.25" customHeight="1">
      <c r="A22" t="s">
        <v>50</v>
      </c>
      <c r="B22" s="1">
        <v>1941772</v>
      </c>
      <c r="C22" s="1">
        <v>20277184.25</v>
      </c>
      <c r="D22" s="2">
        <v>0.3268337336334062</v>
      </c>
    </row>
    <row r="23" spans="1:4" ht="11.25" customHeight="1">
      <c r="A23" t="s">
        <v>52</v>
      </c>
      <c r="B23" s="1">
        <v>1277213.25</v>
      </c>
      <c r="C23" s="1">
        <v>12948881</v>
      </c>
      <c r="D23" s="2">
        <v>0.3366413531987822</v>
      </c>
    </row>
    <row r="24" spans="1:4" ht="11.25" customHeight="1">
      <c r="A24" t="s">
        <v>54</v>
      </c>
      <c r="B24" s="1">
        <v>406306.75</v>
      </c>
      <c r="C24" s="1">
        <v>4275946.5</v>
      </c>
      <c r="D24" s="2">
        <v>0.32430829940224926</v>
      </c>
    </row>
    <row r="25" spans="1:4" ht="11.25" customHeight="1">
      <c r="A25" t="s">
        <v>56</v>
      </c>
      <c r="B25" s="1">
        <v>1850550.5</v>
      </c>
      <c r="C25" s="1">
        <v>19761760</v>
      </c>
      <c r="D25" s="2">
        <v>0.3196035604369246</v>
      </c>
    </row>
    <row r="26" spans="1:4" ht="11.25" customHeight="1">
      <c r="A26" t="s">
        <v>58</v>
      </c>
      <c r="B26" s="1">
        <v>1935722</v>
      </c>
      <c r="C26" s="1">
        <v>21840141.75</v>
      </c>
      <c r="D26" s="2">
        <v>0.30249891514554844</v>
      </c>
    </row>
    <row r="27" spans="1:4" ht="11.25" customHeight="1">
      <c r="A27" t="s">
        <v>60</v>
      </c>
      <c r="B27" s="1">
        <v>5517501</v>
      </c>
      <c r="C27" s="1">
        <v>58306049.5</v>
      </c>
      <c r="D27" s="2">
        <v>0.32297216282849</v>
      </c>
    </row>
    <row r="28" spans="1:4" ht="11.25" customHeight="1">
      <c r="A28" t="s">
        <v>62</v>
      </c>
      <c r="B28" s="1">
        <v>3299312.5</v>
      </c>
      <c r="C28" s="1">
        <v>34205386.75</v>
      </c>
      <c r="D28" s="2">
        <v>0.32920410006765966</v>
      </c>
    </row>
    <row r="29" spans="1:4" ht="11.25" customHeight="1">
      <c r="A29" t="s">
        <v>64</v>
      </c>
      <c r="B29" s="1">
        <v>6111870</v>
      </c>
      <c r="C29" s="1">
        <v>62362412</v>
      </c>
      <c r="D29" s="2">
        <v>0.33449335330391006</v>
      </c>
    </row>
    <row r="30" spans="1:4" ht="11.25" customHeight="1">
      <c r="A30" t="s">
        <v>66</v>
      </c>
      <c r="B30" s="1">
        <v>2331806.25</v>
      </c>
      <c r="C30" s="1">
        <v>22990063.75</v>
      </c>
      <c r="D30" s="2">
        <v>0.34616931983279076</v>
      </c>
    </row>
    <row r="31" spans="1:4" ht="11.25" customHeight="1">
      <c r="A31" t="s">
        <v>68</v>
      </c>
      <c r="B31" s="1">
        <v>3760747.5</v>
      </c>
      <c r="C31" s="1">
        <v>38458100.5</v>
      </c>
      <c r="D31" s="2">
        <v>0.33375104465962896</v>
      </c>
    </row>
    <row r="32" spans="1:4" ht="11.25" customHeight="1">
      <c r="A32" t="s">
        <v>70</v>
      </c>
      <c r="B32" s="1">
        <v>136346.25</v>
      </c>
      <c r="C32" s="1">
        <v>1072270.5</v>
      </c>
      <c r="D32" s="2">
        <v>0.43398540876579184</v>
      </c>
    </row>
    <row r="33" spans="1:4" ht="11.25" customHeight="1">
      <c r="A33" t="s">
        <v>72</v>
      </c>
      <c r="B33" s="1">
        <v>181143.5</v>
      </c>
      <c r="C33" s="1">
        <v>1401459.25</v>
      </c>
      <c r="D33" s="2">
        <v>0.44114216342715634</v>
      </c>
    </row>
    <row r="34" spans="1:4" ht="11.25" customHeight="1">
      <c r="A34" t="s">
        <v>74</v>
      </c>
      <c r="B34" s="1">
        <v>35831.25</v>
      </c>
      <c r="C34" s="1">
        <v>443391.75</v>
      </c>
      <c r="D34" s="2">
        <v>0.2758104007347904</v>
      </c>
    </row>
    <row r="35" spans="1:4" ht="11.25" customHeight="1">
      <c r="A35" t="s">
        <v>76</v>
      </c>
      <c r="B35" s="1">
        <v>29062.75</v>
      </c>
      <c r="C35" s="1">
        <v>363733.25</v>
      </c>
      <c r="D35" s="2">
        <v>0.27270304749428326</v>
      </c>
    </row>
    <row r="36" spans="1:4" ht="11.25" customHeight="1">
      <c r="A36" t="s">
        <v>78</v>
      </c>
      <c r="B36" s="1">
        <v>333402.75</v>
      </c>
      <c r="C36" s="1">
        <v>4242785</v>
      </c>
      <c r="D36" s="2">
        <v>0.2681973245757209</v>
      </c>
    </row>
    <row r="37" spans="1:4" ht="11.25" customHeight="1">
      <c r="A37" t="s">
        <v>80</v>
      </c>
      <c r="B37" s="1">
        <v>1180960.75</v>
      </c>
      <c r="C37" s="1">
        <v>16576467</v>
      </c>
      <c r="D37" s="2">
        <v>0.24315308200173172</v>
      </c>
    </row>
    <row r="38" spans="1:4" ht="11.25" customHeight="1">
      <c r="A38" t="s">
        <v>82</v>
      </c>
      <c r="B38" s="1">
        <v>1067230</v>
      </c>
      <c r="C38" s="1">
        <v>14795028.25</v>
      </c>
      <c r="D38" s="2">
        <v>0.24619459513367267</v>
      </c>
    </row>
    <row r="39" spans="1:4" ht="11.25" customHeight="1">
      <c r="A39" t="s">
        <v>88</v>
      </c>
      <c r="B39" s="1">
        <v>442216.25</v>
      </c>
      <c r="C39" s="1">
        <v>5810890.5</v>
      </c>
      <c r="D39" s="2">
        <v>0.25973369507651195</v>
      </c>
    </row>
    <row r="40" spans="1:4" ht="11.25" customHeight="1">
      <c r="A40" t="s">
        <v>84</v>
      </c>
      <c r="B40" s="1">
        <v>2045303.75</v>
      </c>
      <c r="C40" s="1">
        <v>20784681.5</v>
      </c>
      <c r="D40" s="2">
        <v>0.3358541577242836</v>
      </c>
    </row>
    <row r="41" spans="1:4" ht="11.25" customHeight="1">
      <c r="A41" t="s">
        <v>86</v>
      </c>
      <c r="B41" s="1">
        <v>1814784.25</v>
      </c>
      <c r="C41" s="1">
        <v>19701153</v>
      </c>
      <c r="D41" s="2">
        <v>0.3143906676553398</v>
      </c>
    </row>
    <row r="42" spans="1:4" ht="11.25" customHeight="1">
      <c r="A42" t="s">
        <v>90</v>
      </c>
      <c r="B42" s="1">
        <v>1940865</v>
      </c>
      <c r="C42" s="1">
        <v>19759414.5</v>
      </c>
      <c r="D42" s="2">
        <v>0.3352413223073993</v>
      </c>
    </row>
    <row r="43" spans="1:4" ht="11.25" customHeight="1">
      <c r="A43" t="s">
        <v>92</v>
      </c>
      <c r="B43" s="1">
        <v>4063012</v>
      </c>
      <c r="C43" s="1">
        <v>40597022.25</v>
      </c>
      <c r="D43" s="2">
        <v>0.3415782534641441</v>
      </c>
    </row>
    <row r="44" spans="1:4" ht="11.25" customHeight="1">
      <c r="A44" t="s">
        <v>94</v>
      </c>
      <c r="B44" s="1">
        <v>2329660.75</v>
      </c>
      <c r="C44" s="1">
        <v>24040458.25</v>
      </c>
      <c r="D44" s="2">
        <v>0.33073962472200374</v>
      </c>
    </row>
    <row r="45" spans="1:4" ht="11.25" customHeight="1">
      <c r="A45" t="s">
        <v>96</v>
      </c>
      <c r="B45" s="1">
        <v>2481529.5</v>
      </c>
      <c r="C45" s="1">
        <v>25466517.25</v>
      </c>
      <c r="D45" s="2">
        <v>0.33257237730455663</v>
      </c>
    </row>
    <row r="46" spans="1:4" ht="11.25" customHeight="1">
      <c r="A46" t="s">
        <v>98</v>
      </c>
      <c r="B46" s="1">
        <v>2471272.75</v>
      </c>
      <c r="C46" s="1">
        <v>24794002.75</v>
      </c>
      <c r="D46" s="2">
        <v>0.34018121159359793</v>
      </c>
    </row>
    <row r="47" spans="1:4" ht="11.25" customHeight="1">
      <c r="A47" t="s">
        <v>100</v>
      </c>
      <c r="B47" s="1">
        <v>122485.25</v>
      </c>
      <c r="C47" s="1">
        <v>1167195.5</v>
      </c>
      <c r="D47" s="2">
        <v>0.35815950134317687</v>
      </c>
    </row>
    <row r="48" spans="1:4" ht="11.25" customHeight="1">
      <c r="A48" t="s">
        <v>102</v>
      </c>
      <c r="B48" s="1">
        <v>75511.25</v>
      </c>
      <c r="C48" s="1">
        <v>789113.75</v>
      </c>
      <c r="D48" s="2">
        <v>0.3265941016108261</v>
      </c>
    </row>
    <row r="49" spans="1:4" ht="11.25" customHeight="1">
      <c r="A49" t="s">
        <v>104</v>
      </c>
      <c r="B49" s="1">
        <v>44725.5</v>
      </c>
      <c r="C49" s="1">
        <v>524614.25</v>
      </c>
      <c r="D49" s="2">
        <v>0.29097214095880924</v>
      </c>
    </row>
    <row r="50" spans="1:4" ht="11.25" customHeight="1">
      <c r="A50" t="s">
        <v>106</v>
      </c>
      <c r="B50" s="1">
        <v>23152.25</v>
      </c>
      <c r="C50" s="1">
        <v>439295.75</v>
      </c>
      <c r="D50" s="2">
        <v>0.17987569706740847</v>
      </c>
    </row>
    <row r="51" spans="1:4" ht="11.25" customHeight="1">
      <c r="A51" t="s">
        <v>108</v>
      </c>
      <c r="B51" s="1">
        <v>353654.75</v>
      </c>
      <c r="C51" s="1">
        <v>3584967</v>
      </c>
      <c r="D51" s="2">
        <v>0.3366903131186424</v>
      </c>
    </row>
    <row r="52" spans="1:4" ht="11.25" customHeight="1">
      <c r="A52" t="s">
        <v>110</v>
      </c>
      <c r="B52" s="1">
        <v>1385541</v>
      </c>
      <c r="C52" s="1">
        <v>14533086.5</v>
      </c>
      <c r="D52" s="2">
        <v>0.32538521208141163</v>
      </c>
    </row>
    <row r="53" spans="1:4" ht="11.25" customHeight="1">
      <c r="A53" t="s">
        <v>112</v>
      </c>
      <c r="B53" s="1">
        <v>2725495.75</v>
      </c>
      <c r="C53" s="1">
        <v>28481050.25</v>
      </c>
      <c r="D53" s="2">
        <v>0.3266072322859653</v>
      </c>
    </row>
    <row r="54" spans="1:4" ht="11.25" customHeight="1">
      <c r="A54" t="s">
        <v>114</v>
      </c>
      <c r="B54" s="1">
        <v>2918740.25</v>
      </c>
      <c r="C54" s="1">
        <v>29958088.75</v>
      </c>
      <c r="D54" s="2">
        <v>0.332519893254205</v>
      </c>
    </row>
    <row r="55" spans="1:4" ht="11.25" customHeight="1">
      <c r="A55" t="s">
        <v>116</v>
      </c>
      <c r="B55" s="1">
        <v>3293390</v>
      </c>
      <c r="C55" s="1">
        <v>33410167.25</v>
      </c>
      <c r="D55" s="2">
        <v>0.3364347141961703</v>
      </c>
    </row>
    <row r="56" spans="1:4" ht="11.25" customHeight="1">
      <c r="A56" t="s">
        <v>118</v>
      </c>
      <c r="B56" s="1">
        <v>824666.75</v>
      </c>
      <c r="C56" s="1">
        <v>20955862</v>
      </c>
      <c r="D56" s="2">
        <v>0.34339420824432165</v>
      </c>
    </row>
    <row r="57" spans="1:4" ht="11.25" customHeight="1">
      <c r="A57" t="s">
        <v>120</v>
      </c>
      <c r="B57" s="1">
        <v>10958.25</v>
      </c>
      <c r="C57" s="1">
        <v>8196374.75</v>
      </c>
      <c r="D57" s="2">
        <v>0.28931805989344106</v>
      </c>
    </row>
    <row r="58" spans="2:4" ht="12.75">
      <c r="B58" s="1"/>
      <c r="C58" s="1"/>
      <c r="D58" s="2"/>
    </row>
  </sheetData>
  <mergeCells count="1">
    <mergeCell ref="B1:C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epauser</dc:creator>
  <cp:keywords/>
  <dc:description/>
  <cp:lastModifiedBy> </cp:lastModifiedBy>
  <cp:lastPrinted>2006-02-07T16:36:10Z</cp:lastPrinted>
  <dcterms:created xsi:type="dcterms:W3CDTF">2006-02-06T17:49:07Z</dcterms:created>
  <dcterms:modified xsi:type="dcterms:W3CDTF">2006-02-10T19:03:11Z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http://www.epa.state.il.us/air/cair/documents/020706/efficiencies.xls</vt:lpwstr>
  </property>
  <property fmtid="{D5CDD505-2E9C-101B-9397-08002B2CF9AE}" pid="4" name="display_urn:schemas-microsoft-com:office:office#Edit">
    <vt:lpwstr>Seagle, Bill</vt:lpwstr>
  </property>
  <property fmtid="{D5CDD505-2E9C-101B-9397-08002B2CF9AE}" pid="5" name="display_urn:schemas-microsoft-com:office:office#Auth">
    <vt:lpwstr>Seagle, Bill</vt:lpwstr>
  </property>
</Properties>
</file>